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81" windowWidth="15480" windowHeight="10830" activeTab="0"/>
  </bookViews>
  <sheets>
    <sheet name="TABELLA" sheetId="1" r:id="rId1"/>
  </sheets>
  <definedNames>
    <definedName name="_xlnm.Print_Titles" localSheetId="0">'TABELLA'!$10:$10</definedName>
    <definedName name="tot_e_punt_base">'TABELLA'!$A$10:$F$94</definedName>
  </definedNames>
  <calcPr fullCalcOnLoad="1"/>
</workbook>
</file>

<file path=xl/sharedStrings.xml><?xml version="1.0" encoding="utf-8"?>
<sst xmlns="http://schemas.openxmlformats.org/spreadsheetml/2006/main" count="504" uniqueCount="388">
  <si>
    <t>ARGELATO</t>
  </si>
  <si>
    <t>BO</t>
  </si>
  <si>
    <t>PARROCCHIA DEI SS. NICOLO' E PETRONIO IN FUNO DI ARGELATO</t>
  </si>
  <si>
    <t>VIA FUNO, 22</t>
  </si>
  <si>
    <t>BOLOGNA</t>
  </si>
  <si>
    <t>COMUNE DI BOLOGNA</t>
  </si>
  <si>
    <t>CALDERARA DI RENO</t>
  </si>
  <si>
    <t>PARROCCHIA DI SAN MICHELE ARCANGELO IN LONGARA</t>
  </si>
  <si>
    <t>VIA LONGAROLA, 68 LONGARA</t>
  </si>
  <si>
    <t>CASTELLO D'ARGILE</t>
  </si>
  <si>
    <t>COMUNE DI CASTELLO D'ARGILE</t>
  </si>
  <si>
    <t>MALALBERGO</t>
  </si>
  <si>
    <t>VIA PEDRAZZOLI, 12/1</t>
  </si>
  <si>
    <t>MARZABOTTO</t>
  </si>
  <si>
    <t>COMUNE DI MARZABOTTO</t>
  </si>
  <si>
    <t>VIA NEROZZI, 1</t>
  </si>
  <si>
    <t>MINERBIO</t>
  </si>
  <si>
    <t>COMUNE DI MINERBIO</t>
  </si>
  <si>
    <t>VIA SAVENA INFERIORE, 61 TINTORIA</t>
  </si>
  <si>
    <t>SALA BOLOGNESE</t>
  </si>
  <si>
    <t>COMUNE DI SALA BOLOGNESE</t>
  </si>
  <si>
    <t>SAN GIOVANNI IN PERSICETO</t>
  </si>
  <si>
    <t>ASS.NE SCUOLA MATERNA DON PASQUALI</t>
  </si>
  <si>
    <t>SAN LAZZARO DI SAVENA</t>
  </si>
  <si>
    <t>ASSOCIAZIONE GIROTONDO</t>
  </si>
  <si>
    <t>SASSO MARCONI</t>
  </si>
  <si>
    <t>FONDAZIONE ASILO INFANTILE ANGELA GRIMALDI</t>
  </si>
  <si>
    <t>VIA PORRETTANA, 471</t>
  </si>
  <si>
    <t>ARGENTA</t>
  </si>
  <si>
    <t>FE</t>
  </si>
  <si>
    <t>COOP. SOCIALE LE PAGINE</t>
  </si>
  <si>
    <t>PIAZZA LIBERAZIONE, 1 - BANDO</t>
  </si>
  <si>
    <t>CODIGORO</t>
  </si>
  <si>
    <t>COMUNE DI CODIGORO</t>
  </si>
  <si>
    <t>VIA LAMPRATI, 60</t>
  </si>
  <si>
    <t>COPPARO</t>
  </si>
  <si>
    <t>ASSOCIAZIONE EDUCATIVO CULTURALE MARIA IMMACOLATA</t>
  </si>
  <si>
    <t>VIA CAPITELLO, 31 - SABBIONCELLO SAN VITTORE</t>
  </si>
  <si>
    <t>FERRARA</t>
  </si>
  <si>
    <t>COOP. SOCIALE IL GERMOGLIO</t>
  </si>
  <si>
    <t>VIA ARGINONE, 161</t>
  </si>
  <si>
    <t>PORTOMAGGIORE</t>
  </si>
  <si>
    <t>CENTRO EDUCATIVO RICREATIVO DON BELTRAMI</t>
  </si>
  <si>
    <t>VIA CENTRALE, 96 - RIPAPERSICO</t>
  </si>
  <si>
    <t>TRESIGALLO</t>
  </si>
  <si>
    <t>SCUOLA DELL'INFANZIA SERENA</t>
  </si>
  <si>
    <t>PIAZZA ITALIA, 10</t>
  </si>
  <si>
    <t>VOGHIERA</t>
  </si>
  <si>
    <t>ASSOCIAZIONE DI VOLONTARIATO MONS. CREPALDI</t>
  </si>
  <si>
    <t>VIA PROVINCIALE, 66</t>
  </si>
  <si>
    <t>BAGNO DI ROMAGNA</t>
  </si>
  <si>
    <t>FO</t>
  </si>
  <si>
    <t>COMUNE DI BAGNO DI ROMAGNA</t>
  </si>
  <si>
    <t>VIA ANTONIO GRAMSCI, 26/28</t>
  </si>
  <si>
    <t>CASTROCARO TERME</t>
  </si>
  <si>
    <t>COMUNE DI CASTROCARO TERME E TERRA DEL SOLE</t>
  </si>
  <si>
    <t>VIALE DEL LAVORO, 20</t>
  </si>
  <si>
    <t>CESENA</t>
  </si>
  <si>
    <t>COMUNE DI CESENA</t>
  </si>
  <si>
    <t>FORLI'</t>
  </si>
  <si>
    <t>PARROCCHIA DI SAN NICOLO' IN VECCHIAZZANO</t>
  </si>
  <si>
    <t>VIA VECLEZIO, 13D</t>
  </si>
  <si>
    <t>MODIGLIANA</t>
  </si>
  <si>
    <t>COMUNE DI MODIGLIANA</t>
  </si>
  <si>
    <t>PIAZZALE ALDO MORO, 2</t>
  </si>
  <si>
    <t>PORTICO E SAN BENEDETTO</t>
  </si>
  <si>
    <t>COMUNE DI PORTICO E SAN BENEDETTO</t>
  </si>
  <si>
    <t>VIA TOSCO-ROMAGNOLA, 6</t>
  </si>
  <si>
    <t>PREMILCUORE</t>
  </si>
  <si>
    <t>COMUNE DI PREMILCUORE</t>
  </si>
  <si>
    <t>ROCCA SAN CASCIANO</t>
  </si>
  <si>
    <t>SCUOLA MATERNA SACRA FAMIGLIA</t>
  </si>
  <si>
    <t>VIA CAVOUR, 14</t>
  </si>
  <si>
    <t>SANTA SOFIA</t>
  </si>
  <si>
    <t>COMUNE DI SANTA SOFIA</t>
  </si>
  <si>
    <t>VIALE ROMA, 5</t>
  </si>
  <si>
    <t>TREDOZIO</t>
  </si>
  <si>
    <t>COMUNE DI TREDOZIO</t>
  </si>
  <si>
    <t>VIA MARCONI. 1</t>
  </si>
  <si>
    <t>BASTIGLIA</t>
  </si>
  <si>
    <t>MO</t>
  </si>
  <si>
    <t>PARROCCHIA BEATA VERGINE ASSUNTA IN BASTIGLIA</t>
  </si>
  <si>
    <t>VIA GRAMSCI, 5A</t>
  </si>
  <si>
    <t>BOMPORTO</t>
  </si>
  <si>
    <t>FONDAZIONE OPERA PIA AVV. FREGNI</t>
  </si>
  <si>
    <t>VIA D. E. MONARI, 2</t>
  </si>
  <si>
    <t>MIRANDOLA</t>
  </si>
  <si>
    <t>COMUNE DI MIRANDOLA</t>
  </si>
  <si>
    <t>VIALE GRAMSCI 64/66</t>
  </si>
  <si>
    <t>MODENA</t>
  </si>
  <si>
    <t>SCUOLA MATERNA DON MILANI</t>
  </si>
  <si>
    <t>VIA FORLI', 125</t>
  </si>
  <si>
    <t>PARROCCHIA DI SAN PIETRO APOSTOLO IN CITTANOVA</t>
  </si>
  <si>
    <t>VIA PRETI PARTIGIANI, 35</t>
  </si>
  <si>
    <t>SAN FELICE SUL PANARO</t>
  </si>
  <si>
    <t>COMUNE DI SAN FELICE SUL PANARO</t>
  </si>
  <si>
    <t>VIA MONTESSORI, 4</t>
  </si>
  <si>
    <t>SASSUOLO</t>
  </si>
  <si>
    <t>LA SAUVE GARDE SRL</t>
  </si>
  <si>
    <t>SAVIGNANO SUL PANARO</t>
  </si>
  <si>
    <t>BIMBOPOLI ASSOCIAZIONE LUDICO RICREATIVA</t>
  </si>
  <si>
    <t>VIA CLAUDIA, 847</t>
  </si>
  <si>
    <t>SERRAMAZZONI</t>
  </si>
  <si>
    <t>I.C. DI SERRAMAZZONI</t>
  </si>
  <si>
    <t>VIGNOLA</t>
  </si>
  <si>
    <t>UNIONE DI COMUNI TERRE DI CASTELLI, VIGNOLA</t>
  </si>
  <si>
    <t>CA' DE' LAZZARINI, 329</t>
  </si>
  <si>
    <t>PC</t>
  </si>
  <si>
    <t>CALENDASCO</t>
  </si>
  <si>
    <t>ACQUELARIA SRL</t>
  </si>
  <si>
    <t>VIA ANGUISSOLA, 15</t>
  </si>
  <si>
    <t>FARINI D'OLMO</t>
  </si>
  <si>
    <t>GRAGNANO TREBBIENSE</t>
  </si>
  <si>
    <t>CENTRO SPORTIVO, 13</t>
  </si>
  <si>
    <t>PIACENZA</t>
  </si>
  <si>
    <t>INACQUA ONLUS SRL</t>
  </si>
  <si>
    <t>UNICOOP</t>
  </si>
  <si>
    <t>FIDENZA</t>
  </si>
  <si>
    <t>PR</t>
  </si>
  <si>
    <t>PARROCCHIA DI SANTA MARIA ASSUNTA</t>
  </si>
  <si>
    <t>MEZZANI</t>
  </si>
  <si>
    <t>PARROCCHIA DI SAN MICHELE ARCANGELO</t>
  </si>
  <si>
    <t>VIA MATTEOTTI, 58</t>
  </si>
  <si>
    <t>PARMA</t>
  </si>
  <si>
    <t>COMUNE DI PARMA</t>
  </si>
  <si>
    <t>VIA SANREMO, 3</t>
  </si>
  <si>
    <t>COOP SOCIALE CASA FAMIGLIA AGOSTINO CHIEPPI</t>
  </si>
  <si>
    <t>VIA COCCONCELLI, 10</t>
  </si>
  <si>
    <t>TIZZANO VAL PARMA</t>
  </si>
  <si>
    <t>I.C. DI CORNIGLIO - SEDE DI TIZZANO</t>
  </si>
  <si>
    <t>VIA ALDO MORO</t>
  </si>
  <si>
    <t>ALFONSINE</t>
  </si>
  <si>
    <t>RA</t>
  </si>
  <si>
    <t>PARROCCHIA DI SANTA MARIA</t>
  </si>
  <si>
    <t>BAGNACAVALLO</t>
  </si>
  <si>
    <t>COMUNE DI BAGNACAVALLO</t>
  </si>
  <si>
    <t>BRISIGHELLA</t>
  </si>
  <si>
    <t>CONGREGAZIONE SUORE DOMENICANE DEL SS. SACRAMENTO</t>
  </si>
  <si>
    <t>VIA EMILIANI, 26</t>
  </si>
  <si>
    <t>COTIGNOLA</t>
  </si>
  <si>
    <t>FONDAZIONE CARLO MARIA SPADA</t>
  </si>
  <si>
    <t>VIA ROSSINI, 3</t>
  </si>
  <si>
    <t>FUSIGNANO</t>
  </si>
  <si>
    <t>COMUNE DI FUSIGNANO</t>
  </si>
  <si>
    <t>VIA FALCONE E BORSELLINO</t>
  </si>
  <si>
    <t>LUGO</t>
  </si>
  <si>
    <t>V.LE EUROPA N. 128</t>
  </si>
  <si>
    <t>MASSA LOMBARDA</t>
  </si>
  <si>
    <t>VIA S. ANTONIO, 4</t>
  </si>
  <si>
    <t>RUSSI</t>
  </si>
  <si>
    <t>ASILO INFANTILE BUCCHI</t>
  </si>
  <si>
    <t>VIA ARGINE SINISTRO MONTONE, 15</t>
  </si>
  <si>
    <t>COOP SOCIALE DON FERDINANDO CONTI</t>
  </si>
  <si>
    <t>VIA DELLA LIBERTA'- SAN PANCRAZIO - 49</t>
  </si>
  <si>
    <t>SCUOLA DELL'INFANZIA LUIGI CARLO FARINI</t>
  </si>
  <si>
    <t>VIA PASCOLI, 15</t>
  </si>
  <si>
    <t>BORETTO</t>
  </si>
  <si>
    <t>RE</t>
  </si>
  <si>
    <t>COMUNE DI BORETTO</t>
  </si>
  <si>
    <t>VIA FIRENZE, 3/A</t>
  </si>
  <si>
    <t>CANOSSA</t>
  </si>
  <si>
    <t>PARROCCHIA DI SAN MARTINO VESCOVO IN CIANO D'ENZA</t>
  </si>
  <si>
    <t>VIA A. MORO, 4</t>
  </si>
  <si>
    <t>CASALGRANDE</t>
  </si>
  <si>
    <t>COMUNE DI CASALGRANDE</t>
  </si>
  <si>
    <t>VIA MARCONI, 1</t>
  </si>
  <si>
    <t>CASINA</t>
  </si>
  <si>
    <t>VIA DELLA CHIESA, 2</t>
  </si>
  <si>
    <t>CASTELNOVO DI SOTTO</t>
  </si>
  <si>
    <t>PARROCCHIA DI S. ANDREA APOSTOLO</t>
  </si>
  <si>
    <t>VIA CONCILIAZIONE, 1</t>
  </si>
  <si>
    <t>CASTELNOVO NE' MONTI</t>
  </si>
  <si>
    <t>PARROCCHIA DI S. MARIA ASSUNTA</t>
  </si>
  <si>
    <t>FABBRICO</t>
  </si>
  <si>
    <t>PIAZZA V. VENETO, 8</t>
  </si>
  <si>
    <t>QUATTRO CASTELLA</t>
  </si>
  <si>
    <t>VIA C MARX, 23 - PUIANELLO</t>
  </si>
  <si>
    <t>REGGIO NELL'EMILIA</t>
  </si>
  <si>
    <t>COMUNE DI REGGIO EMILIA</t>
  </si>
  <si>
    <t>RUBIERA</t>
  </si>
  <si>
    <t>COMUNE DI RUBIERA</t>
  </si>
  <si>
    <t>VIA ARIOSTO, 7</t>
  </si>
  <si>
    <t>PARROCCHIA DI CERREDOLO</t>
  </si>
  <si>
    <t>VIA RADICI, 36</t>
  </si>
  <si>
    <t>VEZZANO SUL CROSTOLO</t>
  </si>
  <si>
    <t>PARROCCHIA CUORE IMMACOLATO DELLA B. V. MARIA</t>
  </si>
  <si>
    <t>VIA AVV. LOLLI, 10</t>
  </si>
  <si>
    <t>PARROCCHIA DI SAN MARTINO VESCOVO</t>
  </si>
  <si>
    <t>VIA ROMA SUD, 4</t>
  </si>
  <si>
    <t>CORIANO</t>
  </si>
  <si>
    <t>RN</t>
  </si>
  <si>
    <t>COMUNE DI CORIANO</t>
  </si>
  <si>
    <t>MISANO ADRIATICO</t>
  </si>
  <si>
    <t>COMUNE DI MISANO ADRIATICO</t>
  </si>
  <si>
    <t>VIA TREBBIO 3</t>
  </si>
  <si>
    <t>RIMINI</t>
  </si>
  <si>
    <t>ASS. CENTRO EDUCATIVO ITALO-SVIZZERO REMO BORDONI</t>
  </si>
  <si>
    <t>ASSOCIAZIONE SAN GIOVANNI BATTISTA</t>
  </si>
  <si>
    <t>COMUNE DI RIMINI</t>
  </si>
  <si>
    <t>SAN GIOVANNI IN MARIGNANO</t>
  </si>
  <si>
    <t>ISTITUTO MAESTRE PIE DELL'ADDOLORATA</t>
  </si>
  <si>
    <t>CAP</t>
  </si>
  <si>
    <t>40050</t>
  </si>
  <si>
    <t>40134</t>
  </si>
  <si>
    <t>PIAZZA DELLA PACE, 3 / 4</t>
  </si>
  <si>
    <t>40127</t>
  </si>
  <si>
    <t>Sezione Primavera Sperimentale "Don F. Pasti"</t>
  </si>
  <si>
    <t>sezione Primavera Sperimentale "Arco Guidi"</t>
  </si>
  <si>
    <t>Sezione Primavera Sperimentale "Jole Baroncini"</t>
  </si>
  <si>
    <t>VIA BENINI, 3</t>
  </si>
  <si>
    <t>40012</t>
  </si>
  <si>
    <t>Sezione Primavera Sperimentale "A. Riguzzi"</t>
  </si>
  <si>
    <t>40051</t>
  </si>
  <si>
    <t>PARROCCHIA DI SANT'ANTONIO ABATE IN MALALBERGO</t>
  </si>
  <si>
    <t>Sezione Primavera Sperimentale "Tigrotti"</t>
  </si>
  <si>
    <t>40043</t>
  </si>
  <si>
    <t>Sezione Primavera Sperimentale "La Nuvola Olga"</t>
  </si>
  <si>
    <t>40061</t>
  </si>
  <si>
    <t>Sezione Primavera Sperimentale</t>
  </si>
  <si>
    <t>40010</t>
  </si>
  <si>
    <t>Sezione Primavera Sperimentale "Gnomo Giacomino"</t>
  </si>
  <si>
    <t>P.ZZA MARCONI, 13 PADULLE</t>
  </si>
  <si>
    <t>40017</t>
  </si>
  <si>
    <t>Sezione Primavera Sperimentale "Don A. Pasquali"</t>
  </si>
  <si>
    <t>VIA BIANCOLINA VECCHIA, 3A LORENZATICO</t>
  </si>
  <si>
    <t>40033</t>
  </si>
  <si>
    <t>Sezione Primavera Sperimentale "Primi Passi"</t>
  </si>
  <si>
    <t>VIA BERTELLI, 8</t>
  </si>
  <si>
    <t>Sezione Primavera Sperimentale "Coccinelle"</t>
  </si>
  <si>
    <t>40037</t>
  </si>
  <si>
    <t>44100</t>
  </si>
  <si>
    <t>Sezione Primavera Sperimentale "Pegaso"</t>
  </si>
  <si>
    <t>44021</t>
  </si>
  <si>
    <t>Sezione Primavera Sperimentale "Pirin Pin Pin"</t>
  </si>
  <si>
    <t>44034</t>
  </si>
  <si>
    <t>Sezione Primavera Sperimentale "Maria Immacolata"</t>
  </si>
  <si>
    <t>Sezione Primavera Sperimentale "San Giacomo"</t>
  </si>
  <si>
    <t>44015</t>
  </si>
  <si>
    <t>Sezione Primavera Sperimentale "Le Fiabe"</t>
  </si>
  <si>
    <t>44039</t>
  </si>
  <si>
    <t>Sezione Primavera Sperimentale "Serena"</t>
  </si>
  <si>
    <t>44019</t>
  </si>
  <si>
    <t>Sezione Primavera Sperimentale "G. Massari"</t>
  </si>
  <si>
    <t>47021</t>
  </si>
  <si>
    <t>Sezione Primavera Sperimentale Comunale</t>
  </si>
  <si>
    <t>47011</t>
  </si>
  <si>
    <t>47023</t>
  </si>
  <si>
    <t>Sezione Primavera Sperimentale "Il giardino di San Mauro"</t>
  </si>
  <si>
    <t>VIA SAN MINIATO N. 30</t>
  </si>
  <si>
    <t>47100</t>
  </si>
  <si>
    <t>Sezione Primavera Sperimentale "Primavera di Gesù"</t>
  </si>
  <si>
    <t>47015</t>
  </si>
  <si>
    <t>47010</t>
  </si>
  <si>
    <t>Sezione Primavera Sperimentale micronido "La Cicogna"</t>
  </si>
  <si>
    <t>Sezione Primavera Sperimentale "Il grillo parlante"</t>
  </si>
  <si>
    <t>VIA MARCONI, 4</t>
  </si>
  <si>
    <t>47017</t>
  </si>
  <si>
    <t>Sezione Primavera Sperimentale "La cicala"</t>
  </si>
  <si>
    <t>47018</t>
  </si>
  <si>
    <t>Sezione Primavera Sperimentale "Bambi"</t>
  </si>
  <si>
    <t>47019</t>
  </si>
  <si>
    <t>Sezione Primavera Sperimentale "Il Millepiedi"</t>
  </si>
  <si>
    <t>41030</t>
  </si>
  <si>
    <t>Sezione Primavera Sperimentale "Maria Assunta"</t>
  </si>
  <si>
    <t>Sezione Primavera sperimentale "Alda Bruini"</t>
  </si>
  <si>
    <t>41037</t>
  </si>
  <si>
    <t>41100</t>
  </si>
  <si>
    <t>41038</t>
  </si>
  <si>
    <t>Sezione Primavera Sperimentale  comunale</t>
  </si>
  <si>
    <t>41049</t>
  </si>
  <si>
    <t>Sezione Primavera Sperimentale "Cipì"</t>
  </si>
  <si>
    <t>VIA CASTELFIDARDO, 20 / 24</t>
  </si>
  <si>
    <t>41056</t>
  </si>
  <si>
    <t>Sezione Primavera Sperimentale "Arcobaleno"</t>
  </si>
  <si>
    <t>41028</t>
  </si>
  <si>
    <t>Sezione Primavera Sperimentale "Serra Centro"</t>
  </si>
  <si>
    <t>VIA IV NOVEMBRE, 195</t>
  </si>
  <si>
    <t>41058</t>
  </si>
  <si>
    <t>Sezione Primavera Sperimentale "Cappuccetto Rosso"</t>
  </si>
  <si>
    <t>43036</t>
  </si>
  <si>
    <t>VIA MONASTERO, 2 - CASTIONE MARCHESI</t>
  </si>
  <si>
    <t>43055</t>
  </si>
  <si>
    <t>Sezione Primavera Sperimentale "F. Dall'Asta"</t>
  </si>
  <si>
    <t>43100</t>
  </si>
  <si>
    <t>Sezione Primavera Sperimentale "Il Gelsomino"</t>
  </si>
  <si>
    <t>Sezione Primavera Sperimentale "Casa Famiglia"</t>
  </si>
  <si>
    <t>43028</t>
  </si>
  <si>
    <t>Sezione Primavera Sperimentale "Il Mappamondo"</t>
  </si>
  <si>
    <t>29010</t>
  </si>
  <si>
    <t>Sezione Primavera Sperimentale "La Casa dei Castori"</t>
  </si>
  <si>
    <t>29023</t>
  </si>
  <si>
    <t>I.C. DI BETTOLA - SEDE DI FARINI</t>
  </si>
  <si>
    <t>Sezione Primavera Sperimentale "Bruzzi"</t>
  </si>
  <si>
    <t>VIA ZANELLOTTI</t>
  </si>
  <si>
    <t>Sezione Primavera Sperimentale "La Casa delle Rane"</t>
  </si>
  <si>
    <t>29100</t>
  </si>
  <si>
    <t>Sezione Primavera Sperimentale "La marcia dei pinguini"</t>
  </si>
  <si>
    <t>VIA STRADA VAL NURE, 11</t>
  </si>
  <si>
    <t>Sezione Primavera Sperimentale "Nido del Facsal"</t>
  </si>
  <si>
    <t>VIA GIORDANI N. 25</t>
  </si>
  <si>
    <t>48011</t>
  </si>
  <si>
    <t>Sezione Primavera Sperimentale "Cristo Re"</t>
  </si>
  <si>
    <t>CORSO DELLA REPUBBLICA, 46</t>
  </si>
  <si>
    <t>48012</t>
  </si>
  <si>
    <t>VIA CONFALONIERI N.2</t>
  </si>
  <si>
    <t>48013</t>
  </si>
  <si>
    <t>Sezione Primavera Sperimentale "Emiliani"</t>
  </si>
  <si>
    <t>48010</t>
  </si>
  <si>
    <t>Sezione Primavera Sperimentale "Paperelle verdi"</t>
  </si>
  <si>
    <t>Sezione Primavera Sperimentale "Il bosco"</t>
  </si>
  <si>
    <t>48022</t>
  </si>
  <si>
    <t>COMUNE DI LUGO</t>
  </si>
  <si>
    <t>Sezione Primavera Sperimenale del Nido Europa</t>
  </si>
  <si>
    <t>48024</t>
  </si>
  <si>
    <t>COMUNE DI MASSA LOMBARDA</t>
  </si>
  <si>
    <t>Sezione Primavera Sperimentale "Panda"</t>
  </si>
  <si>
    <t>48026</t>
  </si>
  <si>
    <t>RUSSI - CHIESUOLA</t>
  </si>
  <si>
    <t>Sezione Primavera Sperimentale "Bucchi"</t>
  </si>
  <si>
    <t>48020</t>
  </si>
  <si>
    <t>RUSSI - S. PANCRAZIO</t>
  </si>
  <si>
    <t>Sezione Primavera Sperimentale "Don F. Conti"</t>
  </si>
  <si>
    <t>Sezione Primavera Sperimentale "Farini"</t>
  </si>
  <si>
    <t>42022</t>
  </si>
  <si>
    <t>42026</t>
  </si>
  <si>
    <t>42013</t>
  </si>
  <si>
    <t>Sezione Primavera Sperimentale "Villalunga"</t>
  </si>
  <si>
    <t>42034</t>
  </si>
  <si>
    <t>PARROCCHIA DI S. BARTOLOMEO APOSTOLO IN SARZANO</t>
  </si>
  <si>
    <t>42024</t>
  </si>
  <si>
    <t>Sezione Primavera Sperimentale "S. Cuore"</t>
  </si>
  <si>
    <t>Sezione Primavera Sperimentale "Villa Gaia"</t>
  </si>
  <si>
    <t>42035</t>
  </si>
  <si>
    <t>Sezione Primavera Sperimentale micronido</t>
  </si>
  <si>
    <t>VIA E. BAGNOLI, 51</t>
  </si>
  <si>
    <t>42042</t>
  </si>
  <si>
    <t>Sezione Primavera Sperimentale "A. Landini"</t>
  </si>
  <si>
    <t>Sezione Primavera Sperimentale "Casalgrande"</t>
  </si>
  <si>
    <t>VIA PICCININI, 4</t>
  </si>
  <si>
    <t>42020</t>
  </si>
  <si>
    <t>42100</t>
  </si>
  <si>
    <t>Sezione Primavera Sperimentale "Giulia Maramotti"</t>
  </si>
  <si>
    <t>VIA ZANTI GIACOMO WILDER, 2</t>
  </si>
  <si>
    <t>42048</t>
  </si>
  <si>
    <t>Sezione Primavera Sperimentale "Pinco Pallino Kids"</t>
  </si>
  <si>
    <t>42010</t>
  </si>
  <si>
    <t>TOANO - CERREDOLO</t>
  </si>
  <si>
    <t>Sezione Primavera Sperimentale "Giovanni Paolo II"</t>
  </si>
  <si>
    <t>42030</t>
  </si>
  <si>
    <t>Sezione Primavera Sperimentale "La Provvidenza"</t>
  </si>
  <si>
    <t>Sezione Primavera Sperimentale "San Pio X"</t>
  </si>
  <si>
    <t>47853</t>
  </si>
  <si>
    <t>Sezione Primavera Sperimenale "Mary Poppins"</t>
  </si>
  <si>
    <t>VIA EUROPA, 22</t>
  </si>
  <si>
    <t>47843</t>
  </si>
  <si>
    <t>47900</t>
  </si>
  <si>
    <t>Sezione Primavera Sperimentale "C.E.I.S."</t>
  </si>
  <si>
    <t>VIA VEZIA, 2</t>
  </si>
  <si>
    <t xml:space="preserve">Sezione Primavera Sperimentale </t>
  </si>
  <si>
    <t>VIA XX SETTEMBRE, 99</t>
  </si>
  <si>
    <t>Sezione Primavera Sperimentale"San Lorenzo"</t>
  </si>
  <si>
    <t>VIA CANTIANO, 9</t>
  </si>
  <si>
    <t>47842</t>
  </si>
  <si>
    <t>Sezione Primavera Sperimentale "Corbucci Verni"</t>
  </si>
  <si>
    <t>VIA GAIBARELLA, 4</t>
  </si>
  <si>
    <t>VIA DELLA COSTITUZIONE, 5</t>
  </si>
  <si>
    <t>FONDI ASSEGNATI</t>
  </si>
  <si>
    <t>Uff. I - Dirigente Stefano Versari</t>
  </si>
  <si>
    <t>PROGETTI PRIMAVERA SPERIMENTALI - PROSECUZIONE DEL FINANZIAMENTO NELL'A.S. 2008-2009</t>
  </si>
  <si>
    <t>PROGETTI AMMESSI AL FINANZIAMENTO - SALDO DOPO AUTORIZZAZIONE DEFINITIVA</t>
  </si>
  <si>
    <t>PROGETTI AMMESSI ALLA PROSECUZIONE DEL FINANZIAMENTO - AUTORIZZAZIONE DEFINITIVA GIA' RILASCIATA</t>
  </si>
  <si>
    <t>ANTICIPO</t>
  </si>
  <si>
    <t>COMUNE</t>
  </si>
  <si>
    <t>PROV</t>
  </si>
  <si>
    <t>SOGGETTO RICHIEDENTE</t>
  </si>
  <si>
    <t>INTITOLAZIONE DEL SERVIZIO</t>
  </si>
  <si>
    <t>INDIRIZZO DEL SERVIZIO</t>
  </si>
  <si>
    <t>TOTALE</t>
  </si>
  <si>
    <t>COMPETENZA</t>
  </si>
  <si>
    <t>DISPONIBILITA'</t>
  </si>
  <si>
    <t>USP</t>
  </si>
  <si>
    <t>FROLI' - CESENA</t>
  </si>
  <si>
    <t>RAVENNA</t>
  </si>
  <si>
    <t>REGGIO EMILIA</t>
  </si>
  <si>
    <t>IMPORTO SPETTANTE</t>
  </si>
  <si>
    <t>RISORSE DISPONIBILI</t>
  </si>
  <si>
    <t>DIFFERENZA DA FINANZIARE</t>
  </si>
  <si>
    <t>Tabella allegata al Decreto Direttoriale n. 675 del 13 ottobre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</si>
</sst>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 quotePrefix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Fill="1" applyBorder="1" applyAlignment="1" quotePrefix="1">
      <alignment wrapText="1"/>
    </xf>
    <xf numFmtId="0" fontId="0" fillId="0" borderId="0" xfId="0" applyFill="1" applyAlignment="1">
      <alignment wrapText="1"/>
    </xf>
    <xf numFmtId="0" fontId="0" fillId="0" borderId="1" xfId="0" applyNumberFormat="1" applyFill="1" applyBorder="1" applyAlignment="1">
      <alignment wrapText="1"/>
    </xf>
    <xf numFmtId="44" fontId="1" fillId="0" borderId="0" xfId="0" applyNumberFormat="1" applyFont="1" applyAlignment="1">
      <alignment wrapText="1"/>
    </xf>
    <xf numFmtId="44" fontId="1" fillId="0" borderId="1" xfId="0" applyNumberFormat="1" applyFont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wrapText="1"/>
    </xf>
    <xf numFmtId="49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4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NumberFormat="1" applyBorder="1" applyAlignment="1" quotePrefix="1">
      <alignment wrapText="1"/>
    </xf>
    <xf numFmtId="0" fontId="0" fillId="0" borderId="0" xfId="0" applyNumberFormat="1" applyBorder="1" applyAlignment="1">
      <alignment wrapText="1"/>
    </xf>
    <xf numFmtId="44" fontId="0" fillId="0" borderId="0" xfId="17" applyBorder="1" applyAlignment="1">
      <alignment wrapText="1"/>
    </xf>
    <xf numFmtId="44" fontId="0" fillId="0" borderId="0" xfId="17" applyAlignment="1">
      <alignment wrapText="1"/>
    </xf>
    <xf numFmtId="44" fontId="0" fillId="0" borderId="1" xfId="17" applyBorder="1" applyAlignment="1">
      <alignment wrapText="1"/>
    </xf>
    <xf numFmtId="44" fontId="1" fillId="0" borderId="1" xfId="17" applyFont="1" applyBorder="1" applyAlignment="1">
      <alignment wrapText="1"/>
    </xf>
    <xf numFmtId="49" fontId="0" fillId="0" borderId="3" xfId="0" applyNumberFormat="1" applyBorder="1" applyAlignment="1">
      <alignment horizontal="right" wrapText="1"/>
    </xf>
    <xf numFmtId="0" fontId="0" fillId="0" borderId="3" xfId="0" applyNumberFormat="1" applyBorder="1" applyAlignment="1" quotePrefix="1">
      <alignment wrapText="1"/>
    </xf>
    <xf numFmtId="44" fontId="1" fillId="0" borderId="0" xfId="17" applyFont="1" applyBorder="1" applyAlignment="1">
      <alignment wrapText="1"/>
    </xf>
    <xf numFmtId="0" fontId="0" fillId="0" borderId="3" xfId="0" applyNumberFormat="1" applyBorder="1" applyAlignment="1">
      <alignment wrapText="1"/>
    </xf>
    <xf numFmtId="44" fontId="1" fillId="0" borderId="3" xfId="0" applyNumberFormat="1" applyFont="1" applyBorder="1" applyAlignment="1">
      <alignment wrapText="1"/>
    </xf>
    <xf numFmtId="44" fontId="0" fillId="0" borderId="4" xfId="17" applyBorder="1" applyAlignment="1">
      <alignment wrapText="1"/>
    </xf>
    <xf numFmtId="49" fontId="0" fillId="0" borderId="1" xfId="0" applyNumberFormat="1" applyFill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44" fontId="0" fillId="0" borderId="1" xfId="17" applyFill="1" applyBorder="1" applyAlignment="1">
      <alignment wrapText="1"/>
    </xf>
    <xf numFmtId="44" fontId="0" fillId="0" borderId="3" xfId="17" applyBorder="1" applyAlignment="1">
      <alignment wrapText="1"/>
    </xf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44" fontId="1" fillId="0" borderId="0" xfId="17" applyFont="1" applyAlignment="1">
      <alignment wrapText="1"/>
    </xf>
    <xf numFmtId="44" fontId="0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 quotePrefix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142875</xdr:rowOff>
    </xdr:from>
    <xdr:to>
      <xdr:col>4</xdr:col>
      <xdr:colOff>1095375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42875"/>
          <a:ext cx="3267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140625" style="2" customWidth="1"/>
    <col min="2" max="2" width="20.140625" style="1" customWidth="1"/>
    <col min="3" max="3" width="9.28125" style="1" customWidth="1"/>
    <col min="4" max="4" width="37.00390625" style="1" customWidth="1"/>
    <col min="5" max="5" width="21.57421875" style="1" customWidth="1"/>
    <col min="6" max="6" width="18.421875" style="1" customWidth="1"/>
    <col min="7" max="7" width="16.421875" style="10" customWidth="1"/>
    <col min="8" max="8" width="16.00390625" style="24" customWidth="1"/>
    <col min="9" max="9" width="16.28125" style="1" customWidth="1"/>
    <col min="10" max="16384" width="9.140625" style="1" customWidth="1"/>
  </cols>
  <sheetData>
    <row r="1" spans="1:8" s="15" customFormat="1" ht="25.5" customHeight="1">
      <c r="A1" s="14"/>
      <c r="G1" s="16"/>
      <c r="H1" s="23"/>
    </row>
    <row r="2" spans="1:8" s="15" customFormat="1" ht="40.5" customHeight="1">
      <c r="A2" s="18"/>
      <c r="C2" s="17"/>
      <c r="D2" s="19"/>
      <c r="E2" s="20"/>
      <c r="G2" s="16"/>
      <c r="H2" s="23"/>
    </row>
    <row r="3" spans="1:8" s="15" customFormat="1" ht="38.25" customHeight="1">
      <c r="A3" s="14"/>
      <c r="C3" s="17"/>
      <c r="D3" s="19"/>
      <c r="E3" s="20"/>
      <c r="G3" s="16"/>
      <c r="H3" s="23"/>
    </row>
    <row r="4" spans="1:8" s="15" customFormat="1" ht="15" customHeight="1">
      <c r="A4" s="14"/>
      <c r="C4" s="17"/>
      <c r="D4" s="43" t="s">
        <v>367</v>
      </c>
      <c r="E4" s="43"/>
      <c r="G4" s="16"/>
      <c r="H4" s="23"/>
    </row>
    <row r="5" spans="1:8" s="15" customFormat="1" ht="21.75" customHeight="1">
      <c r="A5" s="14"/>
      <c r="C5" s="44" t="s">
        <v>387</v>
      </c>
      <c r="D5" s="45"/>
      <c r="E5" s="45"/>
      <c r="F5" s="45"/>
      <c r="G5" s="16"/>
      <c r="H5" s="23"/>
    </row>
    <row r="6" spans="1:8" s="15" customFormat="1" ht="15.75" customHeight="1">
      <c r="A6" s="14"/>
      <c r="B6" s="46" t="s">
        <v>368</v>
      </c>
      <c r="C6" s="47"/>
      <c r="D6" s="47"/>
      <c r="E6" s="47"/>
      <c r="F6" s="47"/>
      <c r="G6" s="48"/>
      <c r="H6" s="23"/>
    </row>
    <row r="7" spans="1:8" s="15" customFormat="1" ht="15.75" customHeight="1">
      <c r="A7" s="14"/>
      <c r="C7" s="17"/>
      <c r="D7" s="19"/>
      <c r="E7" s="20"/>
      <c r="G7" s="16"/>
      <c r="H7" s="23"/>
    </row>
    <row r="8" spans="1:8" s="15" customFormat="1" ht="15.75" customHeight="1">
      <c r="A8" s="14"/>
      <c r="C8" s="17"/>
      <c r="D8" s="19"/>
      <c r="E8" s="20"/>
      <c r="G8" s="16"/>
      <c r="H8" s="23"/>
    </row>
    <row r="9" ht="35.25" customHeight="1"/>
    <row r="10" spans="1:8" ht="62.25" customHeight="1">
      <c r="A10" s="34" t="s">
        <v>201</v>
      </c>
      <c r="B10" s="35" t="s">
        <v>372</v>
      </c>
      <c r="C10" s="35" t="s">
        <v>373</v>
      </c>
      <c r="D10" s="35" t="s">
        <v>374</v>
      </c>
      <c r="E10" s="35" t="s">
        <v>375</v>
      </c>
      <c r="F10" s="35" t="s">
        <v>376</v>
      </c>
      <c r="G10" s="11" t="s">
        <v>366</v>
      </c>
      <c r="H10" s="26" t="s">
        <v>371</v>
      </c>
    </row>
    <row r="11" spans="1:7" ht="21" customHeight="1">
      <c r="A11" s="14"/>
      <c r="B11" s="21"/>
      <c r="C11" s="21"/>
      <c r="D11" s="21"/>
      <c r="E11" s="22"/>
      <c r="F11" s="21"/>
      <c r="G11" s="16"/>
    </row>
    <row r="12" spans="1:8" ht="33.75" customHeight="1">
      <c r="A12" s="49" t="s">
        <v>370</v>
      </c>
      <c r="B12" s="51"/>
      <c r="C12" s="51"/>
      <c r="D12" s="51"/>
      <c r="E12" s="51"/>
      <c r="F12" s="51"/>
      <c r="G12" s="51"/>
      <c r="H12" s="52"/>
    </row>
    <row r="13" spans="1:8" ht="38.25">
      <c r="A13" s="4" t="s">
        <v>202</v>
      </c>
      <c r="B13" s="5" t="s">
        <v>0</v>
      </c>
      <c r="C13" s="5" t="s">
        <v>1</v>
      </c>
      <c r="D13" s="5" t="s">
        <v>2</v>
      </c>
      <c r="E13" s="3" t="s">
        <v>206</v>
      </c>
      <c r="F13" s="5" t="s">
        <v>3</v>
      </c>
      <c r="G13" s="11">
        <v>22000</v>
      </c>
      <c r="H13" s="25">
        <v>10000</v>
      </c>
    </row>
    <row r="14" spans="1:8" ht="38.25">
      <c r="A14" s="4" t="s">
        <v>203</v>
      </c>
      <c r="B14" s="5" t="s">
        <v>4</v>
      </c>
      <c r="C14" s="5" t="s">
        <v>1</v>
      </c>
      <c r="D14" s="5" t="s">
        <v>5</v>
      </c>
      <c r="E14" s="3" t="s">
        <v>207</v>
      </c>
      <c r="F14" s="3" t="s">
        <v>204</v>
      </c>
      <c r="G14" s="11">
        <v>30000</v>
      </c>
      <c r="H14" s="25">
        <v>10000</v>
      </c>
    </row>
    <row r="15" spans="1:8" ht="38.25">
      <c r="A15" s="4" t="s">
        <v>205</v>
      </c>
      <c r="B15" s="5" t="s">
        <v>4</v>
      </c>
      <c r="C15" s="5" t="s">
        <v>1</v>
      </c>
      <c r="D15" s="5" t="s">
        <v>5</v>
      </c>
      <c r="E15" s="3" t="s">
        <v>208</v>
      </c>
      <c r="F15" s="5" t="s">
        <v>209</v>
      </c>
      <c r="G15" s="11">
        <v>30000</v>
      </c>
      <c r="H15" s="25">
        <v>10000</v>
      </c>
    </row>
    <row r="16" spans="1:8" ht="38.25">
      <c r="A16" s="4" t="s">
        <v>210</v>
      </c>
      <c r="B16" s="5" t="s">
        <v>6</v>
      </c>
      <c r="C16" s="5" t="s">
        <v>1</v>
      </c>
      <c r="D16" s="5" t="s">
        <v>7</v>
      </c>
      <c r="E16" s="3" t="s">
        <v>211</v>
      </c>
      <c r="F16" s="5" t="s">
        <v>8</v>
      </c>
      <c r="G16" s="11">
        <v>30000</v>
      </c>
      <c r="H16" s="25">
        <v>10000</v>
      </c>
    </row>
    <row r="17" spans="1:8" s="8" customFormat="1" ht="25.5">
      <c r="A17" s="4" t="s">
        <v>212</v>
      </c>
      <c r="B17" s="5" t="s">
        <v>11</v>
      </c>
      <c r="C17" s="5" t="s">
        <v>1</v>
      </c>
      <c r="D17" s="5" t="s">
        <v>213</v>
      </c>
      <c r="E17" s="3" t="s">
        <v>214</v>
      </c>
      <c r="F17" s="5" t="s">
        <v>12</v>
      </c>
      <c r="G17" s="11">
        <v>25000</v>
      </c>
      <c r="H17" s="25">
        <v>10000</v>
      </c>
    </row>
    <row r="18" spans="1:8" ht="38.25">
      <c r="A18" s="4" t="s">
        <v>217</v>
      </c>
      <c r="B18" s="5" t="s">
        <v>16</v>
      </c>
      <c r="C18" s="5" t="s">
        <v>1</v>
      </c>
      <c r="D18" s="5" t="s">
        <v>17</v>
      </c>
      <c r="E18" s="3" t="s">
        <v>218</v>
      </c>
      <c r="F18" s="5" t="s">
        <v>18</v>
      </c>
      <c r="G18" s="11">
        <v>30000</v>
      </c>
      <c r="H18" s="25">
        <v>10000</v>
      </c>
    </row>
    <row r="19" spans="1:8" ht="38.25">
      <c r="A19" s="4" t="s">
        <v>219</v>
      </c>
      <c r="B19" s="5" t="s">
        <v>19</v>
      </c>
      <c r="C19" s="5" t="s">
        <v>1</v>
      </c>
      <c r="D19" s="5" t="s">
        <v>20</v>
      </c>
      <c r="E19" s="3" t="s">
        <v>220</v>
      </c>
      <c r="F19" s="5" t="s">
        <v>221</v>
      </c>
      <c r="G19" s="11">
        <v>30000</v>
      </c>
      <c r="H19" s="25">
        <v>10000</v>
      </c>
    </row>
    <row r="20" spans="1:8" ht="38.25">
      <c r="A20" s="4" t="s">
        <v>222</v>
      </c>
      <c r="B20" s="5" t="s">
        <v>21</v>
      </c>
      <c r="C20" s="5" t="s">
        <v>1</v>
      </c>
      <c r="D20" s="5" t="s">
        <v>22</v>
      </c>
      <c r="E20" s="3" t="s">
        <v>223</v>
      </c>
      <c r="F20" s="5" t="s">
        <v>224</v>
      </c>
      <c r="G20" s="12">
        <v>22000</v>
      </c>
      <c r="H20" s="25">
        <v>10000</v>
      </c>
    </row>
    <row r="21" spans="1:8" ht="38.25">
      <c r="A21" s="4" t="s">
        <v>229</v>
      </c>
      <c r="B21" s="5" t="s">
        <v>25</v>
      </c>
      <c r="C21" s="5" t="s">
        <v>1</v>
      </c>
      <c r="D21" s="5" t="s">
        <v>26</v>
      </c>
      <c r="E21" s="3" t="s">
        <v>228</v>
      </c>
      <c r="F21" s="5" t="s">
        <v>27</v>
      </c>
      <c r="G21" s="11">
        <v>25000</v>
      </c>
      <c r="H21" s="25">
        <v>10000</v>
      </c>
    </row>
    <row r="22" spans="1:8" ht="38.25">
      <c r="A22" s="4" t="s">
        <v>230</v>
      </c>
      <c r="B22" s="5" t="s">
        <v>28</v>
      </c>
      <c r="C22" s="5" t="s">
        <v>29</v>
      </c>
      <c r="D22" s="5" t="s">
        <v>30</v>
      </c>
      <c r="E22" s="3" t="s">
        <v>231</v>
      </c>
      <c r="F22" s="5" t="s">
        <v>31</v>
      </c>
      <c r="G22" s="11">
        <v>30000</v>
      </c>
      <c r="H22" s="25">
        <v>10000</v>
      </c>
    </row>
    <row r="23" spans="1:8" ht="38.25">
      <c r="A23" s="4" t="s">
        <v>234</v>
      </c>
      <c r="B23" s="5" t="s">
        <v>35</v>
      </c>
      <c r="C23" s="5" t="s">
        <v>29</v>
      </c>
      <c r="D23" s="5" t="s">
        <v>36</v>
      </c>
      <c r="E23" s="3" t="s">
        <v>235</v>
      </c>
      <c r="F23" s="5" t="s">
        <v>37</v>
      </c>
      <c r="G23" s="11">
        <v>30000</v>
      </c>
      <c r="H23" s="25">
        <v>10000</v>
      </c>
    </row>
    <row r="24" spans="1:8" ht="38.25">
      <c r="A24" s="4" t="s">
        <v>230</v>
      </c>
      <c r="B24" s="5" t="s">
        <v>38</v>
      </c>
      <c r="C24" s="5" t="s">
        <v>29</v>
      </c>
      <c r="D24" s="5" t="s">
        <v>39</v>
      </c>
      <c r="E24" s="3" t="s">
        <v>236</v>
      </c>
      <c r="F24" s="5" t="s">
        <v>40</v>
      </c>
      <c r="G24" s="11">
        <v>30000</v>
      </c>
      <c r="H24" s="25">
        <v>10000</v>
      </c>
    </row>
    <row r="25" spans="1:8" ht="38.25">
      <c r="A25" s="4" t="s">
        <v>237</v>
      </c>
      <c r="B25" s="5" t="s">
        <v>41</v>
      </c>
      <c r="C25" s="5" t="s">
        <v>29</v>
      </c>
      <c r="D25" s="5" t="s">
        <v>42</v>
      </c>
      <c r="E25" s="3" t="s">
        <v>238</v>
      </c>
      <c r="F25" s="5" t="s">
        <v>43</v>
      </c>
      <c r="G25" s="11">
        <v>30000</v>
      </c>
      <c r="H25" s="25">
        <v>10000</v>
      </c>
    </row>
    <row r="26" spans="1:8" ht="25.5">
      <c r="A26" s="4" t="s">
        <v>239</v>
      </c>
      <c r="B26" s="5" t="s">
        <v>44</v>
      </c>
      <c r="C26" s="5" t="s">
        <v>29</v>
      </c>
      <c r="D26" s="5" t="s">
        <v>45</v>
      </c>
      <c r="E26" s="3" t="s">
        <v>240</v>
      </c>
      <c r="F26" s="5" t="s">
        <v>46</v>
      </c>
      <c r="G26" s="11">
        <v>30000</v>
      </c>
      <c r="H26" s="25">
        <v>10000</v>
      </c>
    </row>
    <row r="27" spans="1:8" ht="38.25">
      <c r="A27" s="4" t="s">
        <v>241</v>
      </c>
      <c r="B27" s="5" t="s">
        <v>47</v>
      </c>
      <c r="C27" s="5" t="s">
        <v>29</v>
      </c>
      <c r="D27" s="5" t="s">
        <v>48</v>
      </c>
      <c r="E27" s="3" t="s">
        <v>242</v>
      </c>
      <c r="F27" s="5" t="s">
        <v>49</v>
      </c>
      <c r="G27" s="11">
        <v>30000</v>
      </c>
      <c r="H27" s="25">
        <v>10000</v>
      </c>
    </row>
    <row r="28" spans="1:8" ht="38.25">
      <c r="A28" s="4" t="s">
        <v>243</v>
      </c>
      <c r="B28" s="5" t="s">
        <v>50</v>
      </c>
      <c r="C28" s="5" t="s">
        <v>51</v>
      </c>
      <c r="D28" s="5" t="s">
        <v>52</v>
      </c>
      <c r="E28" s="3" t="s">
        <v>244</v>
      </c>
      <c r="F28" s="5" t="s">
        <v>53</v>
      </c>
      <c r="G28" s="11">
        <v>25000</v>
      </c>
      <c r="H28" s="25">
        <v>10000</v>
      </c>
    </row>
    <row r="29" spans="1:8" ht="38.25">
      <c r="A29" s="4" t="s">
        <v>245</v>
      </c>
      <c r="B29" s="5" t="s">
        <v>54</v>
      </c>
      <c r="C29" s="5" t="s">
        <v>51</v>
      </c>
      <c r="D29" s="5" t="s">
        <v>55</v>
      </c>
      <c r="E29" s="3" t="s">
        <v>244</v>
      </c>
      <c r="F29" s="5" t="s">
        <v>56</v>
      </c>
      <c r="G29" s="11">
        <v>22000</v>
      </c>
      <c r="H29" s="25">
        <v>10000</v>
      </c>
    </row>
    <row r="30" spans="1:8" ht="38.25">
      <c r="A30" s="4" t="s">
        <v>246</v>
      </c>
      <c r="B30" s="5" t="s">
        <v>57</v>
      </c>
      <c r="C30" s="5" t="s">
        <v>51</v>
      </c>
      <c r="D30" s="5" t="s">
        <v>58</v>
      </c>
      <c r="E30" s="3" t="s">
        <v>247</v>
      </c>
      <c r="F30" s="3" t="s">
        <v>248</v>
      </c>
      <c r="G30" s="11">
        <v>30000</v>
      </c>
      <c r="H30" s="25">
        <v>10000</v>
      </c>
    </row>
    <row r="31" spans="1:8" ht="38.25">
      <c r="A31" s="4" t="s">
        <v>249</v>
      </c>
      <c r="B31" s="5" t="s">
        <v>59</v>
      </c>
      <c r="C31" s="5" t="s">
        <v>51</v>
      </c>
      <c r="D31" s="5" t="s">
        <v>60</v>
      </c>
      <c r="E31" s="3" t="s">
        <v>250</v>
      </c>
      <c r="F31" s="5" t="s">
        <v>61</v>
      </c>
      <c r="G31" s="11">
        <v>30000</v>
      </c>
      <c r="H31" s="25">
        <v>10000</v>
      </c>
    </row>
    <row r="32" spans="1:8" ht="38.25">
      <c r="A32" s="4" t="s">
        <v>251</v>
      </c>
      <c r="B32" s="5" t="s">
        <v>62</v>
      </c>
      <c r="C32" s="5" t="s">
        <v>51</v>
      </c>
      <c r="D32" s="5" t="s">
        <v>63</v>
      </c>
      <c r="E32" s="3" t="s">
        <v>244</v>
      </c>
      <c r="F32" s="5" t="s">
        <v>64</v>
      </c>
      <c r="G32" s="11">
        <v>22000</v>
      </c>
      <c r="H32" s="25">
        <v>10000</v>
      </c>
    </row>
    <row r="33" spans="1:8" s="8" customFormat="1" ht="38.25">
      <c r="A33" s="33" t="s">
        <v>252</v>
      </c>
      <c r="B33" s="7" t="s">
        <v>65</v>
      </c>
      <c r="C33" s="7" t="s">
        <v>51</v>
      </c>
      <c r="D33" s="7" t="s">
        <v>66</v>
      </c>
      <c r="E33" s="9" t="s">
        <v>253</v>
      </c>
      <c r="F33" s="7" t="s">
        <v>67</v>
      </c>
      <c r="G33" s="12">
        <v>10000</v>
      </c>
      <c r="H33" s="36">
        <v>5000</v>
      </c>
    </row>
    <row r="34" spans="1:8" ht="38.25">
      <c r="A34" s="4" t="s">
        <v>252</v>
      </c>
      <c r="B34" s="5" t="s">
        <v>68</v>
      </c>
      <c r="C34" s="5" t="s">
        <v>51</v>
      </c>
      <c r="D34" s="5" t="s">
        <v>69</v>
      </c>
      <c r="E34" s="3" t="s">
        <v>254</v>
      </c>
      <c r="F34" s="5" t="s">
        <v>255</v>
      </c>
      <c r="G34" s="11">
        <v>22000</v>
      </c>
      <c r="H34" s="25">
        <v>10000</v>
      </c>
    </row>
    <row r="35" spans="1:8" ht="38.25">
      <c r="A35" s="4" t="s">
        <v>256</v>
      </c>
      <c r="B35" s="5" t="s">
        <v>70</v>
      </c>
      <c r="C35" s="5" t="s">
        <v>51</v>
      </c>
      <c r="D35" s="5" t="s">
        <v>71</v>
      </c>
      <c r="E35" s="3" t="s">
        <v>257</v>
      </c>
      <c r="F35" s="5" t="s">
        <v>72</v>
      </c>
      <c r="G35" s="11">
        <v>10000</v>
      </c>
      <c r="H35" s="25">
        <v>5000</v>
      </c>
    </row>
    <row r="36" spans="1:8" ht="38.25">
      <c r="A36" s="4" t="s">
        <v>260</v>
      </c>
      <c r="B36" s="5" t="s">
        <v>76</v>
      </c>
      <c r="C36" s="5" t="s">
        <v>51</v>
      </c>
      <c r="D36" s="5" t="s">
        <v>77</v>
      </c>
      <c r="E36" s="3" t="s">
        <v>261</v>
      </c>
      <c r="F36" s="5" t="s">
        <v>78</v>
      </c>
      <c r="G36" s="11">
        <v>12000</v>
      </c>
      <c r="H36" s="25">
        <v>6000</v>
      </c>
    </row>
    <row r="37" spans="1:8" ht="38.25">
      <c r="A37" s="4" t="s">
        <v>262</v>
      </c>
      <c r="B37" s="5" t="s">
        <v>79</v>
      </c>
      <c r="C37" s="5" t="s">
        <v>80</v>
      </c>
      <c r="D37" s="5" t="s">
        <v>81</v>
      </c>
      <c r="E37" s="3" t="s">
        <v>263</v>
      </c>
      <c r="F37" s="5" t="s">
        <v>82</v>
      </c>
      <c r="G37" s="11">
        <v>30000</v>
      </c>
      <c r="H37" s="25">
        <v>10000</v>
      </c>
    </row>
    <row r="38" spans="1:8" ht="25.5">
      <c r="A38" s="4" t="s">
        <v>266</v>
      </c>
      <c r="B38" s="5" t="s">
        <v>89</v>
      </c>
      <c r="C38" s="5" t="s">
        <v>80</v>
      </c>
      <c r="D38" s="5" t="s">
        <v>90</v>
      </c>
      <c r="E38" s="3" t="s">
        <v>218</v>
      </c>
      <c r="F38" s="5" t="s">
        <v>91</v>
      </c>
      <c r="G38" s="11">
        <v>30000</v>
      </c>
      <c r="H38" s="25">
        <v>10000</v>
      </c>
    </row>
    <row r="39" spans="1:8" ht="38.25">
      <c r="A39" s="4" t="s">
        <v>266</v>
      </c>
      <c r="B39" s="5" t="s">
        <v>89</v>
      </c>
      <c r="C39" s="5" t="s">
        <v>80</v>
      </c>
      <c r="D39" s="5" t="s">
        <v>92</v>
      </c>
      <c r="E39" s="3" t="s">
        <v>228</v>
      </c>
      <c r="F39" s="5" t="s">
        <v>93</v>
      </c>
      <c r="G39" s="11">
        <v>30000</v>
      </c>
      <c r="H39" s="25">
        <v>10000</v>
      </c>
    </row>
    <row r="40" spans="1:8" ht="38.25">
      <c r="A40" s="4" t="s">
        <v>267</v>
      </c>
      <c r="B40" s="5" t="s">
        <v>94</v>
      </c>
      <c r="C40" s="5" t="s">
        <v>80</v>
      </c>
      <c r="D40" s="5" t="s">
        <v>95</v>
      </c>
      <c r="E40" s="3" t="s">
        <v>268</v>
      </c>
      <c r="F40" s="5" t="s">
        <v>96</v>
      </c>
      <c r="G40" s="11">
        <v>30000</v>
      </c>
      <c r="H40" s="25">
        <v>10000</v>
      </c>
    </row>
    <row r="41" spans="1:8" ht="38.25">
      <c r="A41" s="4" t="s">
        <v>272</v>
      </c>
      <c r="B41" s="5" t="s">
        <v>99</v>
      </c>
      <c r="C41" s="5" t="s">
        <v>80</v>
      </c>
      <c r="D41" s="5" t="s">
        <v>100</v>
      </c>
      <c r="E41" s="3" t="s">
        <v>273</v>
      </c>
      <c r="F41" s="5" t="s">
        <v>101</v>
      </c>
      <c r="G41" s="11">
        <v>18000</v>
      </c>
      <c r="H41" s="25">
        <v>9000</v>
      </c>
    </row>
    <row r="42" spans="1:8" ht="38.25">
      <c r="A42" s="4" t="s">
        <v>277</v>
      </c>
      <c r="B42" s="5" t="s">
        <v>104</v>
      </c>
      <c r="C42" s="5" t="s">
        <v>80</v>
      </c>
      <c r="D42" s="5" t="s">
        <v>105</v>
      </c>
      <c r="E42" s="3" t="s">
        <v>278</v>
      </c>
      <c r="F42" s="5" t="s">
        <v>106</v>
      </c>
      <c r="G42" s="11">
        <v>30000</v>
      </c>
      <c r="H42" s="25">
        <v>10000</v>
      </c>
    </row>
    <row r="43" spans="1:8" ht="38.25">
      <c r="A43" s="4" t="s">
        <v>288</v>
      </c>
      <c r="B43" s="5" t="s">
        <v>108</v>
      </c>
      <c r="C43" s="5" t="s">
        <v>107</v>
      </c>
      <c r="D43" s="5" t="s">
        <v>109</v>
      </c>
      <c r="E43" s="3" t="s">
        <v>289</v>
      </c>
      <c r="F43" s="5" t="s">
        <v>110</v>
      </c>
      <c r="G43" s="11">
        <v>30000</v>
      </c>
      <c r="H43" s="25">
        <v>10000</v>
      </c>
    </row>
    <row r="44" spans="1:8" ht="25.5">
      <c r="A44" s="4" t="s">
        <v>290</v>
      </c>
      <c r="B44" s="5" t="s">
        <v>111</v>
      </c>
      <c r="C44" s="5" t="s">
        <v>107</v>
      </c>
      <c r="D44" s="5" t="s">
        <v>291</v>
      </c>
      <c r="E44" s="3" t="s">
        <v>292</v>
      </c>
      <c r="F44" s="5" t="s">
        <v>293</v>
      </c>
      <c r="G44" s="11">
        <v>10000</v>
      </c>
      <c r="H44" s="25">
        <v>5000</v>
      </c>
    </row>
    <row r="45" spans="1:8" ht="38.25">
      <c r="A45" s="4" t="s">
        <v>288</v>
      </c>
      <c r="B45" s="5" t="s">
        <v>112</v>
      </c>
      <c r="C45" s="5" t="s">
        <v>107</v>
      </c>
      <c r="D45" s="5" t="s">
        <v>109</v>
      </c>
      <c r="E45" s="3" t="s">
        <v>294</v>
      </c>
      <c r="F45" s="5" t="s">
        <v>113</v>
      </c>
      <c r="G45" s="11">
        <v>30000</v>
      </c>
      <c r="H45" s="25">
        <v>10000</v>
      </c>
    </row>
    <row r="46" spans="1:8" ht="38.25">
      <c r="A46" s="4" t="s">
        <v>295</v>
      </c>
      <c r="B46" s="5" t="s">
        <v>114</v>
      </c>
      <c r="C46" s="5" t="s">
        <v>107</v>
      </c>
      <c r="D46" s="5" t="s">
        <v>116</v>
      </c>
      <c r="E46" s="3" t="s">
        <v>298</v>
      </c>
      <c r="F46" s="5" t="s">
        <v>299</v>
      </c>
      <c r="G46" s="11">
        <v>30000</v>
      </c>
      <c r="H46" s="25">
        <v>10000</v>
      </c>
    </row>
    <row r="47" spans="1:8" ht="38.25">
      <c r="A47" s="4" t="s">
        <v>295</v>
      </c>
      <c r="B47" s="5" t="s">
        <v>114</v>
      </c>
      <c r="C47" s="5" t="s">
        <v>107</v>
      </c>
      <c r="D47" s="5" t="s">
        <v>115</v>
      </c>
      <c r="E47" s="3" t="s">
        <v>296</v>
      </c>
      <c r="F47" s="5" t="s">
        <v>297</v>
      </c>
      <c r="G47" s="11">
        <v>22000</v>
      </c>
      <c r="H47" s="25">
        <v>10000</v>
      </c>
    </row>
    <row r="48" spans="1:8" ht="38.25">
      <c r="A48" s="4" t="s">
        <v>279</v>
      </c>
      <c r="B48" s="5" t="s">
        <v>117</v>
      </c>
      <c r="C48" s="5" t="s">
        <v>118</v>
      </c>
      <c r="D48" s="5" t="s">
        <v>119</v>
      </c>
      <c r="E48" s="3" t="s">
        <v>226</v>
      </c>
      <c r="F48" s="5" t="s">
        <v>280</v>
      </c>
      <c r="G48" s="11">
        <v>22000</v>
      </c>
      <c r="H48" s="25">
        <v>10000</v>
      </c>
    </row>
    <row r="49" spans="1:8" ht="38.25">
      <c r="A49" s="4" t="s">
        <v>281</v>
      </c>
      <c r="B49" s="5" t="s">
        <v>120</v>
      </c>
      <c r="C49" s="5" t="s">
        <v>118</v>
      </c>
      <c r="D49" s="5" t="s">
        <v>121</v>
      </c>
      <c r="E49" s="3" t="s">
        <v>282</v>
      </c>
      <c r="F49" s="5" t="s">
        <v>122</v>
      </c>
      <c r="G49" s="11">
        <v>30000</v>
      </c>
      <c r="H49" s="25">
        <v>10000</v>
      </c>
    </row>
    <row r="50" spans="1:8" ht="38.25">
      <c r="A50" s="4" t="s">
        <v>283</v>
      </c>
      <c r="B50" s="5" t="s">
        <v>123</v>
      </c>
      <c r="C50" s="5" t="s">
        <v>118</v>
      </c>
      <c r="D50" s="5" t="s">
        <v>124</v>
      </c>
      <c r="E50" s="3" t="s">
        <v>284</v>
      </c>
      <c r="F50" s="5" t="s">
        <v>125</v>
      </c>
      <c r="G50" s="11">
        <v>30000</v>
      </c>
      <c r="H50" s="25">
        <v>10000</v>
      </c>
    </row>
    <row r="51" spans="1:8" ht="38.25">
      <c r="A51" s="4" t="s">
        <v>286</v>
      </c>
      <c r="B51" s="5" t="s">
        <v>128</v>
      </c>
      <c r="C51" s="5" t="s">
        <v>118</v>
      </c>
      <c r="D51" s="5" t="s">
        <v>129</v>
      </c>
      <c r="E51" s="3" t="s">
        <v>287</v>
      </c>
      <c r="F51" s="5" t="s">
        <v>130</v>
      </c>
      <c r="G51" s="11">
        <v>18000</v>
      </c>
      <c r="H51" s="25"/>
    </row>
    <row r="52" spans="1:8" ht="38.25">
      <c r="A52" s="4" t="s">
        <v>300</v>
      </c>
      <c r="B52" s="5" t="s">
        <v>131</v>
      </c>
      <c r="C52" s="5" t="s">
        <v>132</v>
      </c>
      <c r="D52" s="5" t="s">
        <v>133</v>
      </c>
      <c r="E52" s="3" t="s">
        <v>301</v>
      </c>
      <c r="F52" s="5" t="s">
        <v>302</v>
      </c>
      <c r="G52" s="11">
        <v>30000</v>
      </c>
      <c r="H52" s="25">
        <v>10000</v>
      </c>
    </row>
    <row r="53" spans="1:8" ht="38.25">
      <c r="A53" s="4" t="s">
        <v>303</v>
      </c>
      <c r="B53" s="5" t="s">
        <v>134</v>
      </c>
      <c r="C53" s="5" t="s">
        <v>132</v>
      </c>
      <c r="D53" s="5" t="s">
        <v>135</v>
      </c>
      <c r="E53" s="3" t="s">
        <v>268</v>
      </c>
      <c r="F53" s="5" t="s">
        <v>304</v>
      </c>
      <c r="G53" s="11">
        <v>30000</v>
      </c>
      <c r="H53" s="25">
        <v>10000</v>
      </c>
    </row>
    <row r="54" spans="1:8" ht="25.5">
      <c r="A54" s="4" t="s">
        <v>305</v>
      </c>
      <c r="B54" s="5" t="s">
        <v>136</v>
      </c>
      <c r="C54" s="5" t="s">
        <v>132</v>
      </c>
      <c r="D54" s="5" t="s">
        <v>137</v>
      </c>
      <c r="E54" s="3" t="s">
        <v>306</v>
      </c>
      <c r="F54" s="5" t="s">
        <v>138</v>
      </c>
      <c r="G54" s="11">
        <v>22000</v>
      </c>
      <c r="H54" s="25">
        <v>10000</v>
      </c>
    </row>
    <row r="55" spans="1:8" ht="38.25">
      <c r="A55" s="4" t="s">
        <v>307</v>
      </c>
      <c r="B55" s="5" t="s">
        <v>139</v>
      </c>
      <c r="C55" s="5" t="s">
        <v>132</v>
      </c>
      <c r="D55" s="5" t="s">
        <v>140</v>
      </c>
      <c r="E55" s="3" t="s">
        <v>308</v>
      </c>
      <c r="F55" s="5" t="s">
        <v>141</v>
      </c>
      <c r="G55" s="11">
        <v>22000</v>
      </c>
      <c r="H55" s="25">
        <v>10000</v>
      </c>
    </row>
    <row r="56" spans="1:8" ht="25.5">
      <c r="A56" s="4" t="s">
        <v>307</v>
      </c>
      <c r="B56" s="5" t="s">
        <v>142</v>
      </c>
      <c r="C56" s="5" t="s">
        <v>132</v>
      </c>
      <c r="D56" s="5" t="s">
        <v>143</v>
      </c>
      <c r="E56" s="3" t="s">
        <v>309</v>
      </c>
      <c r="F56" s="5" t="s">
        <v>144</v>
      </c>
      <c r="G56" s="11">
        <v>30000</v>
      </c>
      <c r="H56" s="25">
        <v>10000</v>
      </c>
    </row>
    <row r="57" spans="1:8" ht="38.25">
      <c r="A57" s="4" t="s">
        <v>310</v>
      </c>
      <c r="B57" s="5" t="s">
        <v>145</v>
      </c>
      <c r="C57" s="5" t="s">
        <v>132</v>
      </c>
      <c r="D57" s="5" t="s">
        <v>311</v>
      </c>
      <c r="E57" s="3" t="s">
        <v>312</v>
      </c>
      <c r="F57" s="5" t="s">
        <v>146</v>
      </c>
      <c r="G57" s="11">
        <v>30000</v>
      </c>
      <c r="H57" s="25">
        <v>10000</v>
      </c>
    </row>
    <row r="58" spans="1:8" ht="25.5">
      <c r="A58" s="4" t="s">
        <v>313</v>
      </c>
      <c r="B58" s="5" t="s">
        <v>147</v>
      </c>
      <c r="C58" s="5" t="s">
        <v>132</v>
      </c>
      <c r="D58" s="5" t="s">
        <v>314</v>
      </c>
      <c r="E58" s="3" t="s">
        <v>315</v>
      </c>
      <c r="F58" s="5" t="s">
        <v>148</v>
      </c>
      <c r="G58" s="11">
        <v>30000</v>
      </c>
      <c r="H58" s="25">
        <v>10000</v>
      </c>
    </row>
    <row r="59" spans="1:8" ht="25.5">
      <c r="A59" s="4" t="s">
        <v>316</v>
      </c>
      <c r="B59" s="5" t="s">
        <v>149</v>
      </c>
      <c r="C59" s="5" t="s">
        <v>132</v>
      </c>
      <c r="D59" s="5" t="s">
        <v>154</v>
      </c>
      <c r="E59" s="3" t="s">
        <v>322</v>
      </c>
      <c r="F59" s="5" t="s">
        <v>155</v>
      </c>
      <c r="G59" s="11">
        <v>30000</v>
      </c>
      <c r="H59" s="25">
        <v>10000</v>
      </c>
    </row>
    <row r="60" spans="1:8" ht="38.25">
      <c r="A60" s="4" t="s">
        <v>316</v>
      </c>
      <c r="B60" s="5" t="s">
        <v>317</v>
      </c>
      <c r="C60" s="5" t="s">
        <v>132</v>
      </c>
      <c r="D60" s="5" t="s">
        <v>150</v>
      </c>
      <c r="E60" s="3" t="s">
        <v>318</v>
      </c>
      <c r="F60" s="5" t="s">
        <v>151</v>
      </c>
      <c r="G60" s="11">
        <v>30000</v>
      </c>
      <c r="H60" s="25">
        <v>10000</v>
      </c>
    </row>
    <row r="61" spans="1:8" ht="38.25">
      <c r="A61" s="4" t="s">
        <v>319</v>
      </c>
      <c r="B61" s="5" t="s">
        <v>320</v>
      </c>
      <c r="C61" s="5" t="s">
        <v>132</v>
      </c>
      <c r="D61" s="5" t="s">
        <v>152</v>
      </c>
      <c r="E61" s="3" t="s">
        <v>321</v>
      </c>
      <c r="F61" s="5" t="s">
        <v>153</v>
      </c>
      <c r="G61" s="11">
        <v>22000</v>
      </c>
      <c r="H61" s="25">
        <v>10000</v>
      </c>
    </row>
    <row r="62" spans="1:8" ht="38.25">
      <c r="A62" s="4" t="s">
        <v>323</v>
      </c>
      <c r="B62" s="5" t="s">
        <v>156</v>
      </c>
      <c r="C62" s="5" t="s">
        <v>157</v>
      </c>
      <c r="D62" s="5" t="s">
        <v>158</v>
      </c>
      <c r="E62" s="3" t="s">
        <v>244</v>
      </c>
      <c r="F62" s="5" t="s">
        <v>159</v>
      </c>
      <c r="G62" s="11">
        <v>30000</v>
      </c>
      <c r="H62" s="25">
        <v>10000</v>
      </c>
    </row>
    <row r="63" spans="1:8" ht="25.5">
      <c r="A63" s="4" t="s">
        <v>324</v>
      </c>
      <c r="B63" s="5" t="s">
        <v>160</v>
      </c>
      <c r="C63" s="5" t="s">
        <v>157</v>
      </c>
      <c r="D63" s="5" t="s">
        <v>161</v>
      </c>
      <c r="E63" s="3" t="s">
        <v>218</v>
      </c>
      <c r="F63" s="5" t="s">
        <v>162</v>
      </c>
      <c r="G63" s="11">
        <v>30000</v>
      </c>
      <c r="H63" s="25">
        <v>10000</v>
      </c>
    </row>
    <row r="64" spans="1:8" ht="38.25">
      <c r="A64" s="4" t="s">
        <v>325</v>
      </c>
      <c r="B64" s="5" t="s">
        <v>163</v>
      </c>
      <c r="C64" s="5" t="s">
        <v>157</v>
      </c>
      <c r="D64" s="5" t="s">
        <v>164</v>
      </c>
      <c r="E64" s="3" t="s">
        <v>326</v>
      </c>
      <c r="F64" s="5" t="s">
        <v>165</v>
      </c>
      <c r="G64" s="11">
        <v>30000</v>
      </c>
      <c r="H64" s="25">
        <v>10000</v>
      </c>
    </row>
    <row r="65" spans="1:8" ht="38.25">
      <c r="A65" s="4" t="s">
        <v>325</v>
      </c>
      <c r="B65" s="5" t="s">
        <v>163</v>
      </c>
      <c r="C65" s="5" t="s">
        <v>157</v>
      </c>
      <c r="D65" s="5" t="s">
        <v>164</v>
      </c>
      <c r="E65" s="3" t="s">
        <v>337</v>
      </c>
      <c r="F65" s="3" t="s">
        <v>338</v>
      </c>
      <c r="G65" s="11">
        <v>30000</v>
      </c>
      <c r="H65" s="25">
        <v>10000</v>
      </c>
    </row>
    <row r="66" spans="1:8" ht="38.25">
      <c r="A66" s="4" t="s">
        <v>327</v>
      </c>
      <c r="B66" s="5" t="s">
        <v>166</v>
      </c>
      <c r="C66" s="5" t="s">
        <v>157</v>
      </c>
      <c r="D66" s="5" t="s">
        <v>328</v>
      </c>
      <c r="E66" s="3" t="s">
        <v>330</v>
      </c>
      <c r="F66" s="5" t="s">
        <v>167</v>
      </c>
      <c r="G66" s="11">
        <v>30000</v>
      </c>
      <c r="H66" s="25">
        <v>10000</v>
      </c>
    </row>
    <row r="67" spans="1:8" ht="38.25">
      <c r="A67" s="4" t="s">
        <v>329</v>
      </c>
      <c r="B67" s="5" t="s">
        <v>168</v>
      </c>
      <c r="C67" s="5" t="s">
        <v>157</v>
      </c>
      <c r="D67" s="5" t="s">
        <v>169</v>
      </c>
      <c r="E67" s="3" t="s">
        <v>331</v>
      </c>
      <c r="F67" s="5" t="s">
        <v>170</v>
      </c>
      <c r="G67" s="11">
        <v>30000</v>
      </c>
      <c r="H67" s="25">
        <v>10000</v>
      </c>
    </row>
    <row r="68" spans="1:8" ht="38.25">
      <c r="A68" s="4" t="s">
        <v>332</v>
      </c>
      <c r="B68" s="5" t="s">
        <v>171</v>
      </c>
      <c r="C68" s="5" t="s">
        <v>157</v>
      </c>
      <c r="D68" s="5" t="s">
        <v>172</v>
      </c>
      <c r="E68" s="3" t="s">
        <v>333</v>
      </c>
      <c r="F68" s="5" t="s">
        <v>334</v>
      </c>
      <c r="G68" s="11">
        <v>30000</v>
      </c>
      <c r="H68" s="25">
        <v>10000</v>
      </c>
    </row>
    <row r="69" spans="1:8" ht="38.25">
      <c r="A69" s="4" t="s">
        <v>335</v>
      </c>
      <c r="B69" s="5" t="s">
        <v>173</v>
      </c>
      <c r="C69" s="5" t="s">
        <v>157</v>
      </c>
      <c r="D69" s="5" t="s">
        <v>119</v>
      </c>
      <c r="E69" s="3" t="s">
        <v>336</v>
      </c>
      <c r="F69" s="5" t="s">
        <v>174</v>
      </c>
      <c r="G69" s="11">
        <v>12000</v>
      </c>
      <c r="H69" s="25">
        <v>6000</v>
      </c>
    </row>
    <row r="70" spans="1:8" ht="38.25">
      <c r="A70" s="4" t="s">
        <v>339</v>
      </c>
      <c r="B70" s="5" t="s">
        <v>175</v>
      </c>
      <c r="C70" s="5" t="s">
        <v>157</v>
      </c>
      <c r="D70" s="5" t="s">
        <v>172</v>
      </c>
      <c r="E70" s="3" t="s">
        <v>330</v>
      </c>
      <c r="F70" s="5" t="s">
        <v>176</v>
      </c>
      <c r="G70" s="11">
        <v>30000</v>
      </c>
      <c r="H70" s="25">
        <v>10000</v>
      </c>
    </row>
    <row r="71" spans="1:8" ht="38.25">
      <c r="A71" s="4" t="s">
        <v>343</v>
      </c>
      <c r="B71" s="5" t="s">
        <v>179</v>
      </c>
      <c r="C71" s="5" t="s">
        <v>157</v>
      </c>
      <c r="D71" s="5" t="s">
        <v>180</v>
      </c>
      <c r="E71" s="3" t="s">
        <v>344</v>
      </c>
      <c r="F71" s="5" t="s">
        <v>181</v>
      </c>
      <c r="G71" s="11">
        <v>30000</v>
      </c>
      <c r="H71" s="25">
        <v>10000</v>
      </c>
    </row>
    <row r="72" spans="1:8" ht="38.25">
      <c r="A72" s="4" t="s">
        <v>345</v>
      </c>
      <c r="B72" s="5" t="s">
        <v>346</v>
      </c>
      <c r="C72" s="5" t="s">
        <v>157</v>
      </c>
      <c r="D72" s="5" t="s">
        <v>182</v>
      </c>
      <c r="E72" s="3" t="s">
        <v>347</v>
      </c>
      <c r="F72" s="5" t="s">
        <v>183</v>
      </c>
      <c r="G72" s="11">
        <v>22000</v>
      </c>
      <c r="H72" s="25">
        <v>10000</v>
      </c>
    </row>
    <row r="73" spans="1:8" ht="38.25">
      <c r="A73" s="4" t="s">
        <v>348</v>
      </c>
      <c r="B73" s="5" t="s">
        <v>184</v>
      </c>
      <c r="C73" s="5" t="s">
        <v>157</v>
      </c>
      <c r="D73" s="5" t="s">
        <v>185</v>
      </c>
      <c r="E73" s="6" t="s">
        <v>350</v>
      </c>
      <c r="F73" s="5" t="s">
        <v>186</v>
      </c>
      <c r="G73" s="11">
        <v>30000</v>
      </c>
      <c r="H73" s="25">
        <v>10000</v>
      </c>
    </row>
    <row r="74" spans="1:8" ht="38.25">
      <c r="A74" s="4" t="s">
        <v>348</v>
      </c>
      <c r="B74" s="5" t="s">
        <v>184</v>
      </c>
      <c r="C74" s="5" t="s">
        <v>157</v>
      </c>
      <c r="D74" s="5" t="s">
        <v>187</v>
      </c>
      <c r="E74" s="3" t="s">
        <v>349</v>
      </c>
      <c r="F74" s="5" t="s">
        <v>188</v>
      </c>
      <c r="G74" s="11">
        <v>30000</v>
      </c>
      <c r="H74" s="25">
        <v>10000</v>
      </c>
    </row>
    <row r="75" spans="1:8" ht="38.25">
      <c r="A75" s="4" t="s">
        <v>351</v>
      </c>
      <c r="B75" s="5" t="s">
        <v>189</v>
      </c>
      <c r="C75" s="5" t="s">
        <v>190</v>
      </c>
      <c r="D75" s="5" t="s">
        <v>191</v>
      </c>
      <c r="E75" s="3" t="s">
        <v>352</v>
      </c>
      <c r="F75" s="5" t="s">
        <v>353</v>
      </c>
      <c r="G75" s="11">
        <v>22000</v>
      </c>
      <c r="H75" s="25">
        <v>10000</v>
      </c>
    </row>
    <row r="76" spans="1:8" ht="38.25">
      <c r="A76" s="4" t="s">
        <v>354</v>
      </c>
      <c r="B76" s="5" t="s">
        <v>192</v>
      </c>
      <c r="C76" s="5" t="s">
        <v>190</v>
      </c>
      <c r="D76" s="5" t="s">
        <v>193</v>
      </c>
      <c r="E76" s="3" t="s">
        <v>244</v>
      </c>
      <c r="F76" s="5" t="s">
        <v>194</v>
      </c>
      <c r="G76" s="11">
        <v>30000</v>
      </c>
      <c r="H76" s="25">
        <v>10000</v>
      </c>
    </row>
    <row r="77" spans="1:8" ht="38.25">
      <c r="A77" s="4" t="s">
        <v>355</v>
      </c>
      <c r="B77" s="5" t="s">
        <v>195</v>
      </c>
      <c r="C77" s="5" t="s">
        <v>190</v>
      </c>
      <c r="D77" s="5" t="s">
        <v>198</v>
      </c>
      <c r="E77" s="3" t="s">
        <v>360</v>
      </c>
      <c r="F77" s="5" t="s">
        <v>361</v>
      </c>
      <c r="G77" s="11">
        <v>30000</v>
      </c>
      <c r="H77" s="25">
        <v>10000</v>
      </c>
    </row>
    <row r="78" spans="1:9" ht="38.25">
      <c r="A78" s="4" t="s">
        <v>362</v>
      </c>
      <c r="B78" s="5" t="s">
        <v>199</v>
      </c>
      <c r="C78" s="5" t="s">
        <v>190</v>
      </c>
      <c r="D78" s="5" t="s">
        <v>200</v>
      </c>
      <c r="E78" s="3" t="s">
        <v>363</v>
      </c>
      <c r="F78" s="5" t="s">
        <v>364</v>
      </c>
      <c r="G78" s="11">
        <v>30000</v>
      </c>
      <c r="H78" s="25">
        <v>10000</v>
      </c>
      <c r="I78" s="38"/>
    </row>
    <row r="79" spans="1:7" ht="12.75">
      <c r="A79" s="27"/>
      <c r="B79" s="28"/>
      <c r="C79" s="28"/>
      <c r="D79" s="28"/>
      <c r="E79" s="30"/>
      <c r="F79" s="28"/>
      <c r="G79" s="31">
        <f>SUM(G13:G78)</f>
        <v>1749000</v>
      </c>
    </row>
    <row r="80" spans="1:8" ht="15.75" customHeight="1">
      <c r="A80" s="4"/>
      <c r="B80" s="5"/>
      <c r="C80" s="49" t="s">
        <v>369</v>
      </c>
      <c r="D80" s="50"/>
      <c r="E80" s="50"/>
      <c r="F80" s="50"/>
      <c r="G80" s="50"/>
      <c r="H80" s="32"/>
    </row>
    <row r="81" spans="1:8" s="15" customFormat="1" ht="12.75">
      <c r="A81" s="14"/>
      <c r="B81" s="21"/>
      <c r="C81" s="21"/>
      <c r="D81" s="21"/>
      <c r="E81" s="22"/>
      <c r="F81" s="21"/>
      <c r="G81" s="16"/>
      <c r="H81" s="29"/>
    </row>
    <row r="82" spans="1:8" ht="25.5">
      <c r="A82" s="33" t="s">
        <v>202</v>
      </c>
      <c r="B82" s="7" t="s">
        <v>9</v>
      </c>
      <c r="C82" s="7" t="s">
        <v>1</v>
      </c>
      <c r="D82" s="7" t="s">
        <v>10</v>
      </c>
      <c r="E82" s="9" t="s">
        <v>218</v>
      </c>
      <c r="F82" s="7" t="s">
        <v>365</v>
      </c>
      <c r="G82" s="12">
        <v>22000</v>
      </c>
      <c r="H82" s="25">
        <v>10000</v>
      </c>
    </row>
    <row r="83" spans="1:8" ht="38.25">
      <c r="A83" s="4" t="s">
        <v>215</v>
      </c>
      <c r="B83" s="5" t="s">
        <v>13</v>
      </c>
      <c r="C83" s="5" t="s">
        <v>1</v>
      </c>
      <c r="D83" s="5" t="s">
        <v>14</v>
      </c>
      <c r="E83" s="3" t="s">
        <v>216</v>
      </c>
      <c r="F83" s="5" t="s">
        <v>15</v>
      </c>
      <c r="G83" s="11">
        <v>30000</v>
      </c>
      <c r="H83" s="25">
        <v>10000</v>
      </c>
    </row>
    <row r="84" spans="1:8" ht="38.25">
      <c r="A84" s="4" t="s">
        <v>225</v>
      </c>
      <c r="B84" s="5" t="s">
        <v>23</v>
      </c>
      <c r="C84" s="5" t="s">
        <v>1</v>
      </c>
      <c r="D84" s="5" t="s">
        <v>24</v>
      </c>
      <c r="E84" s="3" t="s">
        <v>226</v>
      </c>
      <c r="F84" s="5" t="s">
        <v>227</v>
      </c>
      <c r="G84" s="11">
        <v>25000</v>
      </c>
      <c r="H84" s="25">
        <v>10000</v>
      </c>
    </row>
    <row r="85" spans="1:8" ht="38.25">
      <c r="A85" s="4" t="s">
        <v>232</v>
      </c>
      <c r="B85" s="5" t="s">
        <v>32</v>
      </c>
      <c r="C85" s="5" t="s">
        <v>29</v>
      </c>
      <c r="D85" s="5" t="s">
        <v>33</v>
      </c>
      <c r="E85" s="3" t="s">
        <v>233</v>
      </c>
      <c r="F85" s="5" t="s">
        <v>34</v>
      </c>
      <c r="G85" s="11">
        <v>22000</v>
      </c>
      <c r="H85" s="25">
        <v>10000</v>
      </c>
    </row>
    <row r="86" spans="1:8" ht="25.5">
      <c r="A86" s="4" t="s">
        <v>258</v>
      </c>
      <c r="B86" s="5" t="s">
        <v>73</v>
      </c>
      <c r="C86" s="5" t="s">
        <v>51</v>
      </c>
      <c r="D86" s="5" t="s">
        <v>74</v>
      </c>
      <c r="E86" s="3" t="s">
        <v>259</v>
      </c>
      <c r="F86" s="5" t="s">
        <v>75</v>
      </c>
      <c r="G86" s="11">
        <v>30000</v>
      </c>
      <c r="H86" s="25">
        <v>10000</v>
      </c>
    </row>
    <row r="87" spans="1:8" ht="38.25">
      <c r="A87" s="4" t="s">
        <v>262</v>
      </c>
      <c r="B87" s="5" t="s">
        <v>83</v>
      </c>
      <c r="C87" s="5" t="s">
        <v>80</v>
      </c>
      <c r="D87" s="5" t="s">
        <v>84</v>
      </c>
      <c r="E87" s="3" t="s">
        <v>264</v>
      </c>
      <c r="F87" s="5" t="s">
        <v>85</v>
      </c>
      <c r="G87" s="11">
        <v>30000</v>
      </c>
      <c r="H87" s="25">
        <v>10000</v>
      </c>
    </row>
    <row r="88" spans="1:8" ht="38.25">
      <c r="A88" s="4" t="s">
        <v>265</v>
      </c>
      <c r="B88" s="5" t="s">
        <v>86</v>
      </c>
      <c r="C88" s="5" t="s">
        <v>80</v>
      </c>
      <c r="D88" s="5" t="s">
        <v>87</v>
      </c>
      <c r="E88" s="3" t="s">
        <v>244</v>
      </c>
      <c r="F88" s="5" t="s">
        <v>88</v>
      </c>
      <c r="G88" s="11">
        <v>25000</v>
      </c>
      <c r="H88" s="25">
        <v>10000</v>
      </c>
    </row>
    <row r="89" spans="1:8" ht="38.25">
      <c r="A89" s="4" t="s">
        <v>269</v>
      </c>
      <c r="B89" s="5" t="s">
        <v>97</v>
      </c>
      <c r="C89" s="5" t="s">
        <v>80</v>
      </c>
      <c r="D89" s="5" t="s">
        <v>98</v>
      </c>
      <c r="E89" s="3" t="s">
        <v>270</v>
      </c>
      <c r="F89" s="5" t="s">
        <v>271</v>
      </c>
      <c r="G89" s="11">
        <v>30000</v>
      </c>
      <c r="H89" s="25">
        <v>10000</v>
      </c>
    </row>
    <row r="90" spans="1:8" ht="38.25">
      <c r="A90" s="4" t="s">
        <v>274</v>
      </c>
      <c r="B90" s="5" t="s">
        <v>102</v>
      </c>
      <c r="C90" s="5" t="s">
        <v>80</v>
      </c>
      <c r="D90" s="5" t="s">
        <v>103</v>
      </c>
      <c r="E90" s="3" t="s">
        <v>275</v>
      </c>
      <c r="F90" s="5" t="s">
        <v>276</v>
      </c>
      <c r="G90" s="11">
        <v>30000</v>
      </c>
      <c r="H90" s="25">
        <v>10000</v>
      </c>
    </row>
    <row r="91" spans="1:8" ht="38.25">
      <c r="A91" s="4" t="s">
        <v>283</v>
      </c>
      <c r="B91" s="5" t="s">
        <v>123</v>
      </c>
      <c r="C91" s="5" t="s">
        <v>118</v>
      </c>
      <c r="D91" s="5" t="s">
        <v>126</v>
      </c>
      <c r="E91" s="3" t="s">
        <v>285</v>
      </c>
      <c r="F91" s="5" t="s">
        <v>127</v>
      </c>
      <c r="G91" s="11">
        <v>30000</v>
      </c>
      <c r="H91" s="25">
        <v>10000</v>
      </c>
    </row>
    <row r="92" spans="1:8" ht="38.25">
      <c r="A92" s="4" t="s">
        <v>340</v>
      </c>
      <c r="B92" s="5" t="s">
        <v>177</v>
      </c>
      <c r="C92" s="5" t="s">
        <v>157</v>
      </c>
      <c r="D92" s="5" t="s">
        <v>178</v>
      </c>
      <c r="E92" s="3" t="s">
        <v>341</v>
      </c>
      <c r="F92" s="5" t="s">
        <v>342</v>
      </c>
      <c r="G92" s="11">
        <v>30000</v>
      </c>
      <c r="H92" s="25">
        <v>10000</v>
      </c>
    </row>
    <row r="93" spans="1:8" ht="25.5">
      <c r="A93" s="4" t="s">
        <v>355</v>
      </c>
      <c r="B93" s="5" t="s">
        <v>195</v>
      </c>
      <c r="C93" s="5" t="s">
        <v>190</v>
      </c>
      <c r="D93" s="5" t="s">
        <v>197</v>
      </c>
      <c r="E93" s="3" t="s">
        <v>358</v>
      </c>
      <c r="F93" s="5" t="s">
        <v>359</v>
      </c>
      <c r="G93" s="11">
        <v>22000</v>
      </c>
      <c r="H93" s="25">
        <v>10000</v>
      </c>
    </row>
    <row r="94" spans="1:9" ht="25.5">
      <c r="A94" s="4" t="s">
        <v>355</v>
      </c>
      <c r="B94" s="5" t="s">
        <v>195</v>
      </c>
      <c r="C94" s="5" t="s">
        <v>190</v>
      </c>
      <c r="D94" s="5" t="s">
        <v>196</v>
      </c>
      <c r="E94" s="3" t="s">
        <v>356</v>
      </c>
      <c r="F94" s="5" t="s">
        <v>357</v>
      </c>
      <c r="G94" s="11">
        <v>30000</v>
      </c>
      <c r="H94" s="37">
        <v>10000</v>
      </c>
      <c r="I94" s="38"/>
    </row>
    <row r="95" spans="1:8" ht="15.75" customHeight="1">
      <c r="A95" s="4"/>
      <c r="B95" s="6"/>
      <c r="C95" s="6"/>
      <c r="D95" s="6"/>
      <c r="E95" s="6"/>
      <c r="F95" s="6"/>
      <c r="G95" s="13">
        <f>SUM(G82:G94)</f>
        <v>356000</v>
      </c>
      <c r="H95" s="26"/>
    </row>
    <row r="96" ht="15.75" customHeight="1">
      <c r="H96" s="29"/>
    </row>
    <row r="97" spans="6:8" ht="15.75" customHeight="1">
      <c r="F97" s="1" t="s">
        <v>377</v>
      </c>
      <c r="G97" s="10">
        <f>G95+G79</f>
        <v>2105000</v>
      </c>
      <c r="H97" s="29"/>
    </row>
    <row r="98" spans="6:7" ht="12.75">
      <c r="F98" s="1" t="s">
        <v>378</v>
      </c>
      <c r="G98" s="10">
        <v>2213599.03</v>
      </c>
    </row>
    <row r="100" spans="6:7" ht="12.75">
      <c r="F100" s="1" t="s">
        <v>379</v>
      </c>
      <c r="G100" s="10">
        <f>G98-G97</f>
        <v>108599.0299999998</v>
      </c>
    </row>
    <row r="105" spans="4:7" ht="38.25">
      <c r="D105" s="40" t="s">
        <v>380</v>
      </c>
      <c r="E105" s="40" t="s">
        <v>384</v>
      </c>
      <c r="F105" s="40" t="s">
        <v>385</v>
      </c>
      <c r="G105" s="11" t="s">
        <v>386</v>
      </c>
    </row>
    <row r="107" spans="4:7" ht="12.75">
      <c r="D107" s="6" t="s">
        <v>4</v>
      </c>
      <c r="E107" s="39">
        <f>G84+G83+G82+G21+G20+G19+G18+G17+G16+G15+G14+G13</f>
        <v>321000</v>
      </c>
      <c r="F107" s="25">
        <v>0</v>
      </c>
      <c r="G107" s="26">
        <f>E107-F107</f>
        <v>321000</v>
      </c>
    </row>
    <row r="108" spans="4:7" ht="12.75">
      <c r="D108" s="6" t="s">
        <v>38</v>
      </c>
      <c r="E108" s="39">
        <f>G85+G27+G26+G25+G24+G23+G22</f>
        <v>202000</v>
      </c>
      <c r="F108" s="25">
        <v>0</v>
      </c>
      <c r="G108" s="26">
        <f aca="true" t="shared" si="0" ref="G108:G115">E108-F108</f>
        <v>202000</v>
      </c>
    </row>
    <row r="109" spans="4:7" ht="12.75">
      <c r="D109" s="6" t="s">
        <v>381</v>
      </c>
      <c r="E109" s="39">
        <f>G86+G36+G35+G34+G33+G32+G31+G30+G29+G28</f>
        <v>213000</v>
      </c>
      <c r="F109" s="25">
        <v>0</v>
      </c>
      <c r="G109" s="26">
        <f t="shared" si="0"/>
        <v>213000</v>
      </c>
    </row>
    <row r="110" spans="4:7" ht="12.75">
      <c r="D110" s="6" t="s">
        <v>89</v>
      </c>
      <c r="E110" s="39">
        <f>G90+G89+G88+G87+G42+G41+G40+G39+G38+G37</f>
        <v>283000</v>
      </c>
      <c r="F110" s="25">
        <v>28456.03</v>
      </c>
      <c r="G110" s="26">
        <f t="shared" si="0"/>
        <v>254543.97</v>
      </c>
    </row>
    <row r="111" spans="4:7" ht="12.75">
      <c r="D111" s="6" t="s">
        <v>123</v>
      </c>
      <c r="E111" s="39">
        <f>G91+G51+G50+G49+G48</f>
        <v>130000</v>
      </c>
      <c r="F111" s="25">
        <v>0</v>
      </c>
      <c r="G111" s="26">
        <f t="shared" si="0"/>
        <v>130000</v>
      </c>
    </row>
    <row r="112" spans="4:7" ht="12.75">
      <c r="D112" s="6" t="s">
        <v>114</v>
      </c>
      <c r="E112" s="39">
        <f>G43+G44+G45+G46+G47</f>
        <v>122000</v>
      </c>
      <c r="F112" s="25">
        <v>0</v>
      </c>
      <c r="G112" s="26">
        <f t="shared" si="0"/>
        <v>122000</v>
      </c>
    </row>
    <row r="113" spans="4:7" ht="12.75">
      <c r="D113" s="6" t="s">
        <v>382</v>
      </c>
      <c r="E113" s="39">
        <f>G52+G53+G54+G55+G56+G57+G58+G59+G60+G61</f>
        <v>276000</v>
      </c>
      <c r="F113" s="25">
        <v>0</v>
      </c>
      <c r="G113" s="26">
        <f t="shared" si="0"/>
        <v>276000</v>
      </c>
    </row>
    <row r="114" spans="4:7" ht="12.75">
      <c r="D114" s="6" t="s">
        <v>383</v>
      </c>
      <c r="E114" s="39">
        <f>G92+G74+G73+G72+G71+G70+G69+G68+G67+G66+G65+G64+G63+G62</f>
        <v>394000</v>
      </c>
      <c r="F114" s="25">
        <v>0</v>
      </c>
      <c r="G114" s="26">
        <f t="shared" si="0"/>
        <v>394000</v>
      </c>
    </row>
    <row r="115" spans="4:7" ht="12.75">
      <c r="D115" s="6" t="s">
        <v>195</v>
      </c>
      <c r="E115" s="39">
        <f>G94+G93+G78+G77+G76+G75</f>
        <v>164000</v>
      </c>
      <c r="F115" s="25">
        <v>0</v>
      </c>
      <c r="G115" s="26">
        <f t="shared" si="0"/>
        <v>164000</v>
      </c>
    </row>
    <row r="116" spans="6:7" ht="12.75">
      <c r="F116" s="24"/>
      <c r="G116" s="41"/>
    </row>
    <row r="117" spans="4:7" ht="12.75">
      <c r="D117" s="40" t="s">
        <v>377</v>
      </c>
      <c r="E117" s="42">
        <f>SUM(E107:E115)</f>
        <v>2105000</v>
      </c>
      <c r="F117" s="25">
        <f>SUM(F107:F116)</f>
        <v>28456.03</v>
      </c>
      <c r="G117" s="26">
        <f>SUM(G107:G116)</f>
        <v>2076543.97</v>
      </c>
    </row>
  </sheetData>
  <mergeCells count="5">
    <mergeCell ref="D4:E4"/>
    <mergeCell ref="C5:F5"/>
    <mergeCell ref="B6:G6"/>
    <mergeCell ref="C80:G80"/>
    <mergeCell ref="A12:H12"/>
  </mergeCells>
  <printOptions/>
  <pageMargins left="0.75" right="0.75" top="1" bottom="1" header="0.5" footer="0.5"/>
  <pageSetup fitToHeight="5" fitToWidth="1" horizontalDpi="600" verticalDpi="600" orientation="portrait" paperSize="9" scale="5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2008-10-13T09:02:16Z</cp:lastPrinted>
  <dcterms:created xsi:type="dcterms:W3CDTF">2008-08-18T08:04:33Z</dcterms:created>
  <dcterms:modified xsi:type="dcterms:W3CDTF">2008-10-13T09:03:03Z</dcterms:modified>
  <cp:category/>
  <cp:version/>
  <cp:contentType/>
  <cp:contentStatus/>
</cp:coreProperties>
</file>