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BILITAZ INFANZIA" sheetId="1" r:id="rId1"/>
    <sheet name="SOSTEGNO INFANZIA" sheetId="2" r:id="rId2"/>
    <sheet name="IDONEITA'  PRIMARIA" sheetId="3" r:id="rId3"/>
    <sheet name="SOSTEGNO PRIMARIA" sheetId="4" r:id="rId4"/>
  </sheets>
  <definedNames>
    <definedName name="_xlnm.Print_Titles" localSheetId="2">'IDONEITA''  PRIMARIA'!$8:$8</definedName>
    <definedName name="_xlnm.Print_Titles" localSheetId="1">'SOSTEGNO INFANZIA'!$8:$8</definedName>
    <definedName name="_xlnm.Print_Titles" localSheetId="3">'SOSTEGNO PRIMARIA'!$11:$11</definedName>
  </definedNames>
  <calcPr fullCalcOnLoad="1"/>
</workbook>
</file>

<file path=xl/sharedStrings.xml><?xml version="1.0" encoding="utf-8"?>
<sst xmlns="http://schemas.openxmlformats.org/spreadsheetml/2006/main" count="1501" uniqueCount="818">
  <si>
    <t>28/11/1972 FR</t>
  </si>
  <si>
    <t>GIANNICO</t>
  </si>
  <si>
    <t>VITA DOMENICA</t>
  </si>
  <si>
    <t>22/12/1967 TA</t>
  </si>
  <si>
    <t>GIUGNO</t>
  </si>
  <si>
    <t>17/09/1972 RC</t>
  </si>
  <si>
    <t>IUORIO</t>
  </si>
  <si>
    <t>12/05/1963 NA</t>
  </si>
  <si>
    <t>18/09/1959 EE</t>
  </si>
  <si>
    <t>LAVIOLA</t>
  </si>
  <si>
    <t>17/08/1970 SA</t>
  </si>
  <si>
    <t>LEANZA</t>
  </si>
  <si>
    <t>29/11/1974 ME</t>
  </si>
  <si>
    <t>LETO</t>
  </si>
  <si>
    <t>MAURIZIO</t>
  </si>
  <si>
    <t>01/10/1972 AG</t>
  </si>
  <si>
    <t>LONGO</t>
  </si>
  <si>
    <t>27/04/1976 CE</t>
  </si>
  <si>
    <t>GIUSEPPA</t>
  </si>
  <si>
    <t>MALAGONI</t>
  </si>
  <si>
    <t>ALESSANDRO</t>
  </si>
  <si>
    <t>14/08/1977 BO</t>
  </si>
  <si>
    <t>MALOSSI</t>
  </si>
  <si>
    <t>14/11/1972 BO</t>
  </si>
  <si>
    <t>MANGIONE</t>
  </si>
  <si>
    <t>02/06/1957 MT</t>
  </si>
  <si>
    <t>MANZO</t>
  </si>
  <si>
    <t>17/07/1978 SA</t>
  </si>
  <si>
    <t>MARZO</t>
  </si>
  <si>
    <t>09/12/1969 LE</t>
  </si>
  <si>
    <t>MARZULLI</t>
  </si>
  <si>
    <t>23/02/1967 BA</t>
  </si>
  <si>
    <t>MASSA</t>
  </si>
  <si>
    <t>LISA</t>
  </si>
  <si>
    <t>04/01/1975 NA</t>
  </si>
  <si>
    <t>IRENE</t>
  </si>
  <si>
    <t>13/05/1969 BN</t>
  </si>
  <si>
    <t>MELONE</t>
  </si>
  <si>
    <t>07/11/1967 FR</t>
  </si>
  <si>
    <t>METE</t>
  </si>
  <si>
    <t>FRANCA MARIA</t>
  </si>
  <si>
    <t>30/04/1960 CZ</t>
  </si>
  <si>
    <t>MICELI</t>
  </si>
  <si>
    <t>VITTORIA</t>
  </si>
  <si>
    <t>02/06/1977 VV</t>
  </si>
  <si>
    <t>MIRABELLI</t>
  </si>
  <si>
    <t>19/01/1972 CS</t>
  </si>
  <si>
    <t>MOLINO</t>
  </si>
  <si>
    <t>15/08/1974 PA</t>
  </si>
  <si>
    <t>MORELLO</t>
  </si>
  <si>
    <t>30/06/1971 SR</t>
  </si>
  <si>
    <t>MOTTA</t>
  </si>
  <si>
    <t>07/11/1973 RC</t>
  </si>
  <si>
    <t>MUZZI</t>
  </si>
  <si>
    <t>ROSMARIE</t>
  </si>
  <si>
    <t>29/05/1972 EE</t>
  </si>
  <si>
    <t>OLIVIERI</t>
  </si>
  <si>
    <t>14/02/1955 BO</t>
  </si>
  <si>
    <t>PADUANO</t>
  </si>
  <si>
    <t>MARIANGELA</t>
  </si>
  <si>
    <t>15/09/1975 FG</t>
  </si>
  <si>
    <t>PARISI</t>
  </si>
  <si>
    <t>18/06/1974 ME</t>
  </si>
  <si>
    <t>PATASSINI</t>
  </si>
  <si>
    <t>ANDREA</t>
  </si>
  <si>
    <t>25/12/1972 treia</t>
  </si>
  <si>
    <t>PELUSI</t>
  </si>
  <si>
    <t>07/04/1971 FG</t>
  </si>
  <si>
    <t>22/03/1970 EN</t>
  </si>
  <si>
    <t>PERRELLA</t>
  </si>
  <si>
    <t>12/07/1974 MI</t>
  </si>
  <si>
    <t>POMMELLA</t>
  </si>
  <si>
    <t>27/11/1979 NA</t>
  </si>
  <si>
    <t>PRATICO'</t>
  </si>
  <si>
    <t>18/02/1977 RC</t>
  </si>
  <si>
    <t>PRISCO</t>
  </si>
  <si>
    <t>GABRIELLA</t>
  </si>
  <si>
    <t>PRONESTI</t>
  </si>
  <si>
    <t>01/03/1975 RC</t>
  </si>
  <si>
    <t>RENZULLI</t>
  </si>
  <si>
    <t>DOMENICA</t>
  </si>
  <si>
    <t>10/12/1968 AV</t>
  </si>
  <si>
    <t>RICCIARDI</t>
  </si>
  <si>
    <t>SANTINA SANDIE</t>
  </si>
  <si>
    <t>27/07/1970 ME</t>
  </si>
  <si>
    <t>ROCCHINO</t>
  </si>
  <si>
    <t>02/08/1970 NA</t>
  </si>
  <si>
    <t>ROSSINO</t>
  </si>
  <si>
    <t>07/06/1979 PZ</t>
  </si>
  <si>
    <t>04/12/1970 CS</t>
  </si>
  <si>
    <t>SACCHI</t>
  </si>
  <si>
    <t>10/07/1970 BO</t>
  </si>
  <si>
    <t>SACCO</t>
  </si>
  <si>
    <t>MARIA ANTONIETTA</t>
  </si>
  <si>
    <t>28/02/1966 AV</t>
  </si>
  <si>
    <t>SCALISI</t>
  </si>
  <si>
    <t>ROSA MARIA</t>
  </si>
  <si>
    <t>10/07/1974 CT</t>
  </si>
  <si>
    <t>SERRACCA</t>
  </si>
  <si>
    <t>MARIA GIOVANNA</t>
  </si>
  <si>
    <t>24/03/1966 LE</t>
  </si>
  <si>
    <t>SORCI</t>
  </si>
  <si>
    <t>28/03/1976 PA</t>
  </si>
  <si>
    <t>SUBACCHI</t>
  </si>
  <si>
    <t>IRMA MARIA GRAZIA</t>
  </si>
  <si>
    <t>04/05/1970 CT</t>
  </si>
  <si>
    <t>TACCHETTI</t>
  </si>
  <si>
    <t>23/08/1972 RC</t>
  </si>
  <si>
    <t>TRIMARCHI</t>
  </si>
  <si>
    <t>12/02/1971 ME</t>
  </si>
  <si>
    <t>WEINOHRL</t>
  </si>
  <si>
    <t>ZARA</t>
  </si>
  <si>
    <t>11/11/1974 VC</t>
  </si>
  <si>
    <t>Bassano</t>
  </si>
  <si>
    <t>Maria</t>
  </si>
  <si>
    <t>Pa  15/4/68</t>
  </si>
  <si>
    <t>Bonomo</t>
  </si>
  <si>
    <t>Concetta Evelin</t>
  </si>
  <si>
    <t>Ct  10/1/77</t>
  </si>
  <si>
    <t>Cannata</t>
  </si>
  <si>
    <t>M.Nunziata</t>
  </si>
  <si>
    <t>Rg 28/4/70</t>
  </si>
  <si>
    <t>Cucchiara</t>
  </si>
  <si>
    <t>Giuseppa</t>
  </si>
  <si>
    <t>Cl  9/12/70</t>
  </si>
  <si>
    <t>Cuozzo</t>
  </si>
  <si>
    <t>Michelina</t>
  </si>
  <si>
    <t>Na  11/11/66</t>
  </si>
  <si>
    <t>Cutillo</t>
  </si>
  <si>
    <t>Ce  20/5/76</t>
  </si>
  <si>
    <t>Dezio</t>
  </si>
  <si>
    <t>Giuseppina</t>
  </si>
  <si>
    <t>Rg  10/6/78</t>
  </si>
  <si>
    <t>Di Blasi</t>
  </si>
  <si>
    <t>Carmela</t>
  </si>
  <si>
    <t>Na   28/11/62</t>
  </si>
  <si>
    <t>Firenzuola</t>
  </si>
  <si>
    <t>Virginia</t>
  </si>
  <si>
    <t>Fe  26/10/73</t>
  </si>
  <si>
    <t>Garuti</t>
  </si>
  <si>
    <t>Fe  24/10/67</t>
  </si>
  <si>
    <t>Giangregorio</t>
  </si>
  <si>
    <t>Nicolina</t>
  </si>
  <si>
    <t>Bn  21/2/71</t>
  </si>
  <si>
    <t>Lombardi</t>
  </si>
  <si>
    <t>Vincenza Cinzia</t>
  </si>
  <si>
    <t>Ce  31/10/71</t>
  </si>
  <si>
    <t>Luciano</t>
  </si>
  <si>
    <t>Paolina</t>
  </si>
  <si>
    <t>Na   8/11/70</t>
  </si>
  <si>
    <t>Pantano</t>
  </si>
  <si>
    <t>Anna  Maria</t>
  </si>
  <si>
    <t>VV  23/1/80</t>
  </si>
  <si>
    <t>Scabbia</t>
  </si>
  <si>
    <t>Fe  1/8/73</t>
  </si>
  <si>
    <t>Taccarelli</t>
  </si>
  <si>
    <t>Marianna</t>
  </si>
  <si>
    <t>Na 12/7/77</t>
  </si>
  <si>
    <t>Toscano</t>
  </si>
  <si>
    <t>Enza</t>
  </si>
  <si>
    <t>EE  29/5/71</t>
  </si>
  <si>
    <t>ABATEGIOVANNI</t>
  </si>
  <si>
    <t>ANNA TERESA</t>
  </si>
  <si>
    <t>02/01/1960 CE</t>
  </si>
  <si>
    <t>LOREDANA</t>
  </si>
  <si>
    <t>ARMILLOTTA</t>
  </si>
  <si>
    <t>NATALIZIA</t>
  </si>
  <si>
    <t>24/01/1971 FG</t>
  </si>
  <si>
    <t>BACCARINI</t>
  </si>
  <si>
    <t>MICAELA</t>
  </si>
  <si>
    <t>04/05/1971 FC</t>
  </si>
  <si>
    <t>BATTISTINI</t>
  </si>
  <si>
    <t>26/04/1971 FC</t>
  </si>
  <si>
    <t>GIOVANNI</t>
  </si>
  <si>
    <t>05/08/1972 FC</t>
  </si>
  <si>
    <t>BENAGLI</t>
  </si>
  <si>
    <t>22/03/1971 FC</t>
  </si>
  <si>
    <t>CAMPANA</t>
  </si>
  <si>
    <t>MARIA ELENA</t>
  </si>
  <si>
    <t>02/12/1970 FC</t>
  </si>
  <si>
    <t>07/04/1973 NA</t>
  </si>
  <si>
    <t>DERNI</t>
  </si>
  <si>
    <t>07/05/1968 FC</t>
  </si>
  <si>
    <t>DRUDI</t>
  </si>
  <si>
    <t>06/03/1956 FC</t>
  </si>
  <si>
    <t>FRANZONE</t>
  </si>
  <si>
    <t>07/11/1969 part</t>
  </si>
  <si>
    <t>GABICCINI</t>
  </si>
  <si>
    <t>ALBA</t>
  </si>
  <si>
    <t>12/06/1971 FC</t>
  </si>
  <si>
    <t>GARDELLI</t>
  </si>
  <si>
    <t>SAMANTHA</t>
  </si>
  <si>
    <t>23/11/1975 RA</t>
  </si>
  <si>
    <t>GRANDINI</t>
  </si>
  <si>
    <t>11/10/1966 FC</t>
  </si>
  <si>
    <t>FELICIA</t>
  </si>
  <si>
    <t>GUGLIOTTA</t>
  </si>
  <si>
    <t>28/09/1970 SR</t>
  </si>
  <si>
    <t>LAURO</t>
  </si>
  <si>
    <t>14/08/1970 NA</t>
  </si>
  <si>
    <t>LISEO FODARO</t>
  </si>
  <si>
    <t>22/02/1976 AG</t>
  </si>
  <si>
    <t>MAMBELLI</t>
  </si>
  <si>
    <t>14/07/1958 FC</t>
  </si>
  <si>
    <t>MANCIA</t>
  </si>
  <si>
    <t>18/12/1969 PA</t>
  </si>
  <si>
    <t>MERCURIALI</t>
  </si>
  <si>
    <t>16/08/1964 FC</t>
  </si>
  <si>
    <t>MILANESI</t>
  </si>
  <si>
    <t>28/11/1979 FC</t>
  </si>
  <si>
    <t>MONDAINI</t>
  </si>
  <si>
    <t>29/10/1975 FC</t>
  </si>
  <si>
    <t>NATI POLTRI</t>
  </si>
  <si>
    <t>10/01/1965 RA</t>
  </si>
  <si>
    <t>PALAZZI</t>
  </si>
  <si>
    <t>10/01/1967 FC</t>
  </si>
  <si>
    <t>14/07/1967 NA</t>
  </si>
  <si>
    <t>SCARPELLINI</t>
  </si>
  <si>
    <t>07/03/1966 FC</t>
  </si>
  <si>
    <t>MARCO</t>
  </si>
  <si>
    <t>17/02/1972 FC</t>
  </si>
  <si>
    <t>TROTTA</t>
  </si>
  <si>
    <t>14/12/1965 SA</t>
  </si>
  <si>
    <t>TURCI</t>
  </si>
  <si>
    <t>MARIA CHIARA</t>
  </si>
  <si>
    <t>24/04/1973 CE</t>
  </si>
  <si>
    <t>VERSARI</t>
  </si>
  <si>
    <t>15/08/1969 FC</t>
  </si>
  <si>
    <t>VIVIANO</t>
  </si>
  <si>
    <t>21/08/1978 caste</t>
  </si>
  <si>
    <t>ZAMPINO</t>
  </si>
  <si>
    <t>02/10/1968 NA</t>
  </si>
  <si>
    <t>Nocera Inferiore (Sa) 26/12/76</t>
  </si>
  <si>
    <t>ARPINO</t>
  </si>
  <si>
    <t>ANNARITA</t>
  </si>
  <si>
    <t>San Vito dei Normanni   1/8/72</t>
  </si>
  <si>
    <t>ELISA</t>
  </si>
  <si>
    <t>ABRUSCI</t>
  </si>
  <si>
    <t>Acquaviva Delle Fonti (BA) – 06/11/70</t>
  </si>
  <si>
    <t xml:space="preserve">AFFABILE </t>
  </si>
  <si>
    <t>Napoli – 17/08/72</t>
  </si>
  <si>
    <t>AMATO</t>
  </si>
  <si>
    <t>Monterosso Almo (RG) – 01/10/67</t>
  </si>
  <si>
    <t>ANTONELLINI</t>
  </si>
  <si>
    <t>Alfonsine (RA) – 05/02/63</t>
  </si>
  <si>
    <t>BARLERA</t>
  </si>
  <si>
    <t>Ravenna – 22/12/70</t>
  </si>
  <si>
    <t>BARRETTA</t>
  </si>
  <si>
    <t>Laureana Cilento (SA) – 30/12/63</t>
  </si>
  <si>
    <t>BOTTIGLIERI</t>
  </si>
  <si>
    <t>Cava dei Tirreni – 16/03/57</t>
  </si>
  <si>
    <t>BOSCHI</t>
  </si>
  <si>
    <t>Lugo (RA) – 01/09/73</t>
  </si>
  <si>
    <t>BURDIERI</t>
  </si>
  <si>
    <t>Noto (SR) – 30/06/71</t>
  </si>
  <si>
    <t>CALIENDO</t>
  </si>
  <si>
    <t>AMALIA</t>
  </si>
  <si>
    <t>San Paolo Belsito (NA) – 10/09/69</t>
  </si>
  <si>
    <t>CARONE</t>
  </si>
  <si>
    <t>Oria (BR) – 14/06/73</t>
  </si>
  <si>
    <t>CAVALLO</t>
  </si>
  <si>
    <t>ROSETTA</t>
  </si>
  <si>
    <t>Salerno- 15/02/70</t>
  </si>
  <si>
    <t>CESTARA</t>
  </si>
  <si>
    <t>Colliano (SA) – 14/03/66</t>
  </si>
  <si>
    <t>COSTIGLIOLA</t>
  </si>
  <si>
    <t>Napoli – 26/01/70</t>
  </si>
  <si>
    <t>DOMANTI</t>
  </si>
  <si>
    <t>GAETANA</t>
  </si>
  <si>
    <t>Agrigento – 12/10/72</t>
  </si>
  <si>
    <t>GAMBA</t>
  </si>
  <si>
    <t>Lentini –12/07/75</t>
  </si>
  <si>
    <t>GAMBALE</t>
  </si>
  <si>
    <t>Avellino – 11/08/78</t>
  </si>
  <si>
    <t>GAMBARDELLA</t>
  </si>
  <si>
    <t>BRONX (USA) –03/09/72</t>
  </si>
  <si>
    <t>GAMBINO</t>
  </si>
  <si>
    <t>ELIANA ANGELA</t>
  </si>
  <si>
    <t>Agrigento – 22/08/74</t>
  </si>
  <si>
    <t>GAZZO</t>
  </si>
  <si>
    <t>FILIPPA</t>
  </si>
  <si>
    <t>Catania – 01/10/68</t>
  </si>
  <si>
    <t>GENTILINI</t>
  </si>
  <si>
    <t>Faenza (RA) – 10/02/75</t>
  </si>
  <si>
    <t>GIULIANI</t>
  </si>
  <si>
    <t>Forlimpopoli 04/04/74</t>
  </si>
  <si>
    <t>LOMBARDO</t>
  </si>
  <si>
    <t>FABIOLA</t>
  </si>
  <si>
    <t>Marsala – 30/05/75</t>
  </si>
  <si>
    <t>MARZULLO</t>
  </si>
  <si>
    <t>Battipaglia (SA) – 24/01/69</t>
  </si>
  <si>
    <t>MEDRI</t>
  </si>
  <si>
    <t>Lugo (RA) – 26/08/75</t>
  </si>
  <si>
    <t>MELE</t>
  </si>
  <si>
    <t>FILIPPO</t>
  </si>
  <si>
    <t>Biemme (Svizzera) – 26/06/69</t>
  </si>
  <si>
    <t>METALLO</t>
  </si>
  <si>
    <t>Noto (SR) – 07/02/70</t>
  </si>
  <si>
    <t>MISEROCCHI</t>
  </si>
  <si>
    <t>Bagnacavallo (RA) – 21/07/70</t>
  </si>
  <si>
    <t>NAPPA</t>
  </si>
  <si>
    <t>VANIA</t>
  </si>
  <si>
    <t>Procida (NA) – 14//06/73</t>
  </si>
  <si>
    <t>NASTASI</t>
  </si>
  <si>
    <t>CATERINA CONCETTA</t>
  </si>
  <si>
    <t>San Pier Miceto – 24/11/67</t>
  </si>
  <si>
    <t>PANEBIANCO</t>
  </si>
  <si>
    <t>Ludwigsburg (Germania) – 05/02/73</t>
  </si>
  <si>
    <t>PASI</t>
  </si>
  <si>
    <t>Alfonsine (RA) – 08/03/62</t>
  </si>
  <si>
    <t>PATUELLI</t>
  </si>
  <si>
    <t>Imola (BO) – 01/08/76</t>
  </si>
  <si>
    <t>RAVAGLIOLI</t>
  </si>
  <si>
    <t>Ravenna – 03/09/74</t>
  </si>
  <si>
    <t>RICO</t>
  </si>
  <si>
    <t>Ailano – 20/03/64</t>
  </si>
  <si>
    <t>RIGALE</t>
  </si>
  <si>
    <t>Napoli – 10/01/70</t>
  </si>
  <si>
    <t>RONZA</t>
  </si>
  <si>
    <t>Trentola Ducenta  (CE)– 01/02/73</t>
  </si>
  <si>
    <t>SALVATORI</t>
  </si>
  <si>
    <t>Faenza (RA)- 05/04/78</t>
  </si>
  <si>
    <t>SANTANDREA</t>
  </si>
  <si>
    <t>Faenza (RA) – 01/03/66</t>
  </si>
  <si>
    <t>SCAFFIDI</t>
  </si>
  <si>
    <t>MARIA TINDARA</t>
  </si>
  <si>
    <t>Patti (ME) – 03/02/79</t>
  </si>
  <si>
    <t>LETIZIA</t>
  </si>
  <si>
    <t>Catania – 09/09/78</t>
  </si>
  <si>
    <t>SOLAROLI</t>
  </si>
  <si>
    <t>DAVIDE</t>
  </si>
  <si>
    <t>Lugo (RA) – 17/02/71</t>
  </si>
  <si>
    <t>SPOSATO</t>
  </si>
  <si>
    <t>Napoli – 14/11/77</t>
  </si>
  <si>
    <t>TODISCO</t>
  </si>
  <si>
    <t>Napoli – 13/12/72</t>
  </si>
  <si>
    <t>TORRISI</t>
  </si>
  <si>
    <t>ROSALIA LUCIA</t>
  </si>
  <si>
    <t>Castel di Judica (CT) – 13/12/76</t>
  </si>
  <si>
    <t>VALVASSORI</t>
  </si>
  <si>
    <t>Lugo (RA) – 31/10/78</t>
  </si>
  <si>
    <t>VILLANI</t>
  </si>
  <si>
    <t>PASQUA</t>
  </si>
  <si>
    <t>Potenza- 22/11/72</t>
  </si>
  <si>
    <t>AUGELLO</t>
  </si>
  <si>
    <t>V. MARIA</t>
  </si>
  <si>
    <t>BOLLINI</t>
  </si>
  <si>
    <t>VERUCCHIO (RN) 23.09.1972</t>
  </si>
  <si>
    <t>BUZZONE</t>
  </si>
  <si>
    <t>CANINI</t>
  </si>
  <si>
    <t>CARANGELO</t>
  </si>
  <si>
    <t>SABINA</t>
  </si>
  <si>
    <t>CARUANA</t>
  </si>
  <si>
    <t>TORINO 21/5/1970</t>
  </si>
  <si>
    <t>NISCEMI 17/1/1975</t>
  </si>
  <si>
    <t>RIMINI 15/6/1974</t>
  </si>
  <si>
    <t>NAPOLI 6/5/1976</t>
  </si>
  <si>
    <t>RIBERA 12/12/1978</t>
  </si>
  <si>
    <t>FONTANELLO</t>
  </si>
  <si>
    <t>M. GRAZIA</t>
  </si>
  <si>
    <t>S. SEVERO (FG) 07.05.1973</t>
  </si>
  <si>
    <t>MILONE</t>
  </si>
  <si>
    <t>ORLANDO</t>
  </si>
  <si>
    <t>CESENA (FC) 19.06.1968</t>
  </si>
  <si>
    <t>RENZI</t>
  </si>
  <si>
    <t>M. LUISA</t>
  </si>
  <si>
    <t>RIMINI 7/6/1975</t>
  </si>
  <si>
    <t>RIMINI 13/4/1973</t>
  </si>
  <si>
    <t>RIMINI 16/7/1956</t>
  </si>
  <si>
    <t>NAPOLI 5/3/1967</t>
  </si>
  <si>
    <t>D.M. 21 del 9 febbraio 2005-03-08</t>
  </si>
  <si>
    <t>Cognome</t>
  </si>
  <si>
    <t>Nome</t>
  </si>
  <si>
    <t>Luogo data di nascita</t>
  </si>
  <si>
    <t>D'ANGELO</t>
  </si>
  <si>
    <t>ROBERTA</t>
  </si>
  <si>
    <t>18/12/1980 NA</t>
  </si>
  <si>
    <t>LIGUORI</t>
  </si>
  <si>
    <t>01/05/1965 KR</t>
  </si>
  <si>
    <t>MONTEVECCHI</t>
  </si>
  <si>
    <t>SILVIA</t>
  </si>
  <si>
    <t>26/01/1962 BO</t>
  </si>
  <si>
    <t>SIGNORILE</t>
  </si>
  <si>
    <t>MARIA</t>
  </si>
  <si>
    <t>10/04/1961 BA</t>
  </si>
  <si>
    <t>D.M. 21 del 9 febbraio 2005</t>
  </si>
  <si>
    <t>PROVINCIA</t>
  </si>
  <si>
    <t>BOLOGNA</t>
  </si>
  <si>
    <t>Fe 8/4/78</t>
  </si>
  <si>
    <t>Laura</t>
  </si>
  <si>
    <t>Fe  10/1/64</t>
  </si>
  <si>
    <t>Sandra</t>
  </si>
  <si>
    <t>Fe  8/11/62</t>
  </si>
  <si>
    <t>Fe  24/10/57</t>
  </si>
  <si>
    <t>FERRARA</t>
  </si>
  <si>
    <t>BASELICE</t>
  </si>
  <si>
    <t>GIUSEPPINA</t>
  </si>
  <si>
    <t>25/12/1976 NA</t>
  </si>
  <si>
    <t>CATALDI</t>
  </si>
  <si>
    <t>FRANCESCA</t>
  </si>
  <si>
    <t>19/04/1972 FC</t>
  </si>
  <si>
    <t>FABBRI</t>
  </si>
  <si>
    <t>STEFANIA</t>
  </si>
  <si>
    <t>14/04/1965 s.sof</t>
  </si>
  <si>
    <t>FORLI' CESENA</t>
  </si>
  <si>
    <t>ELENA</t>
  </si>
  <si>
    <t>MARGHERITA</t>
  </si>
  <si>
    <t>LUCIA</t>
  </si>
  <si>
    <t>MARIA ANNA</t>
  </si>
  <si>
    <t>CATERINA</t>
  </si>
  <si>
    <t>GIOVANNA</t>
  </si>
  <si>
    <t>NADIA</t>
  </si>
  <si>
    <t>RAVENNA</t>
  </si>
  <si>
    <t>ANTONELLA</t>
  </si>
  <si>
    <t xml:space="preserve">AMADORI </t>
  </si>
  <si>
    <t>22/02/1980 FC</t>
  </si>
  <si>
    <t>RIMINI</t>
  </si>
  <si>
    <t>ACACE</t>
  </si>
  <si>
    <t>ROSALIA</t>
  </si>
  <si>
    <t>RITA</t>
  </si>
  <si>
    <t>BURGIO</t>
  </si>
  <si>
    <t>MARIA RITA LETIZIA</t>
  </si>
  <si>
    <t>CADEDDU</t>
  </si>
  <si>
    <t>TATIANA</t>
  </si>
  <si>
    <t>CAMPANILE</t>
  </si>
  <si>
    <t>ASSUNTA</t>
  </si>
  <si>
    <t>CARBONE</t>
  </si>
  <si>
    <t>SIMONETTA</t>
  </si>
  <si>
    <t>COMBI</t>
  </si>
  <si>
    <t>CRISTINA</t>
  </si>
  <si>
    <t>CUDA</t>
  </si>
  <si>
    <t>MARIA GRAZIA</t>
  </si>
  <si>
    <t>CARMELA</t>
  </si>
  <si>
    <t>ROSA</t>
  </si>
  <si>
    <t>DEL MORO</t>
  </si>
  <si>
    <t>SABRINA</t>
  </si>
  <si>
    <t>FABRETTI</t>
  </si>
  <si>
    <t>BARBARA</t>
  </si>
  <si>
    <t>ALESSANDRA</t>
  </si>
  <si>
    <t>FULCO</t>
  </si>
  <si>
    <t>ILARIA</t>
  </si>
  <si>
    <t>GERARDI</t>
  </si>
  <si>
    <t>SARA</t>
  </si>
  <si>
    <t>GHETTI</t>
  </si>
  <si>
    <t>LAURA</t>
  </si>
  <si>
    <t>GRECO</t>
  </si>
  <si>
    <t>MARIA RITA</t>
  </si>
  <si>
    <t>LECCISOTTI</t>
  </si>
  <si>
    <t>MARISTELLA</t>
  </si>
  <si>
    <t>MALDINA</t>
  </si>
  <si>
    <t>GERMANA</t>
  </si>
  <si>
    <t>ANNALISA</t>
  </si>
  <si>
    <t>PAOLA</t>
  </si>
  <si>
    <t>MARANO</t>
  </si>
  <si>
    <t>ROSITA</t>
  </si>
  <si>
    <t>MORABITO</t>
  </si>
  <si>
    <t>ITALIA TERESA</t>
  </si>
  <si>
    <t>MORENA</t>
  </si>
  <si>
    <t>FRANCA</t>
  </si>
  <si>
    <t>MORINI</t>
  </si>
  <si>
    <t>LORENZA</t>
  </si>
  <si>
    <t>NACCARATO</t>
  </si>
  <si>
    <t>NICOLOSI</t>
  </si>
  <si>
    <t>MARIA MARGHERITA</t>
  </si>
  <si>
    <t>PEREZ</t>
  </si>
  <si>
    <t>MARIA CRISTINA</t>
  </si>
  <si>
    <t>ROSSANA</t>
  </si>
  <si>
    <t>ROSSI</t>
  </si>
  <si>
    <t>MARIA DOMENICA</t>
  </si>
  <si>
    <t>ROVATI</t>
  </si>
  <si>
    <t>RUSSO</t>
  </si>
  <si>
    <t>SANNIA</t>
  </si>
  <si>
    <t>SABRIINA</t>
  </si>
  <si>
    <t>SBLANO</t>
  </si>
  <si>
    <t>VINCENZA</t>
  </si>
  <si>
    <t>SOLIMANDO</t>
  </si>
  <si>
    <t>ADELE MARIA GRAZIA</t>
  </si>
  <si>
    <t>STEFANI</t>
  </si>
  <si>
    <t>GIORGIA</t>
  </si>
  <si>
    <t>SULIS</t>
  </si>
  <si>
    <t>MANUELA</t>
  </si>
  <si>
    <t>MARINA</t>
  </si>
  <si>
    <t>TORCHIA</t>
  </si>
  <si>
    <t>VENTURI</t>
  </si>
  <si>
    <t>MONIA</t>
  </si>
  <si>
    <t>Monaldi</t>
  </si>
  <si>
    <t>Angela</t>
  </si>
  <si>
    <t>Pulzone</t>
  </si>
  <si>
    <t>Patrizia</t>
  </si>
  <si>
    <t>BARAVELLI</t>
  </si>
  <si>
    <t>BIANCHI</t>
  </si>
  <si>
    <t>CERAMI</t>
  </si>
  <si>
    <t>ASSUNTA GIUSEPPA</t>
  </si>
  <si>
    <t>GOVERNALI</t>
  </si>
  <si>
    <t>MAZZOTTI</t>
  </si>
  <si>
    <t>RODELLI</t>
  </si>
  <si>
    <t>SONIA</t>
  </si>
  <si>
    <t>SAVOIA</t>
  </si>
  <si>
    <t>RAFFAELLA</t>
  </si>
  <si>
    <t>ZOLI</t>
  </si>
  <si>
    <t>MARIA TERESA</t>
  </si>
  <si>
    <t xml:space="preserve">MARIA </t>
  </si>
  <si>
    <t>FEDERICA</t>
  </si>
  <si>
    <t xml:space="preserve">ANNA MARIA </t>
  </si>
  <si>
    <t>ELISABETTA</t>
  </si>
  <si>
    <t>CONCETTA</t>
  </si>
  <si>
    <t>CLAUDIA</t>
  </si>
  <si>
    <t>CHIARA</t>
  </si>
  <si>
    <t>16/02/1965 TP</t>
  </si>
  <si>
    <t>15/03/1062 RC</t>
  </si>
  <si>
    <t>02/09/1974  SA</t>
  </si>
  <si>
    <t>DANIELA</t>
  </si>
  <si>
    <t>MARIA ROSARIA</t>
  </si>
  <si>
    <t>ANCONELLI</t>
  </si>
  <si>
    <t>BETTI</t>
  </si>
  <si>
    <t>VALERIA</t>
  </si>
  <si>
    <t>CARCIOFFI</t>
  </si>
  <si>
    <t>LUIGIA</t>
  </si>
  <si>
    <t>COCCIA</t>
  </si>
  <si>
    <t>ANGELA</t>
  </si>
  <si>
    <t>FLAMIGNI</t>
  </si>
  <si>
    <t>GLORIA</t>
  </si>
  <si>
    <t>ROMINA</t>
  </si>
  <si>
    <t>LIVERANI</t>
  </si>
  <si>
    <t>LOCECERE</t>
  </si>
  <si>
    <t>MESSANA</t>
  </si>
  <si>
    <t>SCOTTO DI MINICO</t>
  </si>
  <si>
    <t>SIMONA</t>
  </si>
  <si>
    <t>DONATELLA</t>
  </si>
  <si>
    <t>IZZO</t>
  </si>
  <si>
    <t>PERNA</t>
  </si>
  <si>
    <t>BERNARDI</t>
  </si>
  <si>
    <t>DEBORAH</t>
  </si>
  <si>
    <t>CARMI</t>
  </si>
  <si>
    <t>CAMILLA</t>
  </si>
  <si>
    <t>LEONI</t>
  </si>
  <si>
    <t>ELIDE</t>
  </si>
  <si>
    <t>LORDI</t>
  </si>
  <si>
    <t>MARCELLA</t>
  </si>
  <si>
    <t>Margutti</t>
  </si>
  <si>
    <t>Elisa</t>
  </si>
  <si>
    <t>ELENCO CANDIDATI AMMESSI AI CORSI SPECIALI PER IL CONSEGUIMENTO DELL’IDONEITA’</t>
  </si>
  <si>
    <t>PRIMARIA</t>
  </si>
  <si>
    <t>ALOE</t>
  </si>
  <si>
    <t>ERMINIA</t>
  </si>
  <si>
    <t>04/09/1972 KR</t>
  </si>
  <si>
    <t>ALTERIO</t>
  </si>
  <si>
    <t>ROSALBA</t>
  </si>
  <si>
    <t>ASSENZA</t>
  </si>
  <si>
    <t>GRAZIA</t>
  </si>
  <si>
    <t>19/09/1975 NA</t>
  </si>
  <si>
    <t>BAGAROZZA</t>
  </si>
  <si>
    <t>11/04/1980 PZ</t>
  </si>
  <si>
    <t>24/06/1973 AQ</t>
  </si>
  <si>
    <t>CICCARELLI</t>
  </si>
  <si>
    <t>10/02/1978 NA</t>
  </si>
  <si>
    <t>DELLA ROVERE</t>
  </si>
  <si>
    <t>EULANIA</t>
  </si>
  <si>
    <t>28/07/1975 TE</t>
  </si>
  <si>
    <t>FILOMENA</t>
  </si>
  <si>
    <t>07/11/1976 CE</t>
  </si>
  <si>
    <t>FOGLIA</t>
  </si>
  <si>
    <t>ANNA MARIA</t>
  </si>
  <si>
    <t>14/05/1977 NA</t>
  </si>
  <si>
    <t>VIVIANA</t>
  </si>
  <si>
    <t>28/09/1980 CE</t>
  </si>
  <si>
    <t>GAMBERINI</t>
  </si>
  <si>
    <t>SERENA</t>
  </si>
  <si>
    <t>28/08/1973 FE</t>
  </si>
  <si>
    <t>GIARDINO</t>
  </si>
  <si>
    <t>VIRGINIA</t>
  </si>
  <si>
    <t>04/12/1976 KR</t>
  </si>
  <si>
    <t>IANNIBELLI</t>
  </si>
  <si>
    <t>27/09/1980 PZ</t>
  </si>
  <si>
    <t>IMBESI</t>
  </si>
  <si>
    <t>CINZIA</t>
  </si>
  <si>
    <t>05/10/1975 ME</t>
  </si>
  <si>
    <t>IUDICI</t>
  </si>
  <si>
    <t>OFELIA</t>
  </si>
  <si>
    <t>11/12/1979 PZ</t>
  </si>
  <si>
    <t>MANNI</t>
  </si>
  <si>
    <t>12/07/1979 LE</t>
  </si>
  <si>
    <t>MAZZITELLI</t>
  </si>
  <si>
    <t>JOSEPHINA</t>
  </si>
  <si>
    <t>23/07/1970 EE</t>
  </si>
  <si>
    <t>PEDANA</t>
  </si>
  <si>
    <t>13/07/1976 villal</t>
  </si>
  <si>
    <t>QUAGLIA</t>
  </si>
  <si>
    <t>CARMEN</t>
  </si>
  <si>
    <t>26/04/1977 SA</t>
  </si>
  <si>
    <t>ROSANO</t>
  </si>
  <si>
    <t>11/11/1971 NA</t>
  </si>
  <si>
    <t>ROTUNNO</t>
  </si>
  <si>
    <t>12/10/1971 CE</t>
  </si>
  <si>
    <t>SAGUTO</t>
  </si>
  <si>
    <t>07/11/1980 PA</t>
  </si>
  <si>
    <t>SANTARELLI</t>
  </si>
  <si>
    <t>EDDA</t>
  </si>
  <si>
    <t>11/01/1957 FC</t>
  </si>
  <si>
    <t>EMANUELE</t>
  </si>
  <si>
    <t>19/06/1978 CE</t>
  </si>
  <si>
    <t>SERRA</t>
  </si>
  <si>
    <t>MOIRA</t>
  </si>
  <si>
    <t>04/11/1972 BO</t>
  </si>
  <si>
    <t>STARVAGGI</t>
  </si>
  <si>
    <t>08/02/1972 EE</t>
  </si>
  <si>
    <t>TARANTINO</t>
  </si>
  <si>
    <t>06/11/1971 NA</t>
  </si>
  <si>
    <t>VOLPE</t>
  </si>
  <si>
    <t>19/01/1965 BN</t>
  </si>
  <si>
    <t>Catozzi</t>
  </si>
  <si>
    <t>Micaela</t>
  </si>
  <si>
    <t>Fe  30/12/69</t>
  </si>
  <si>
    <t>Cavicchi</t>
  </si>
  <si>
    <t>Chiara</t>
  </si>
  <si>
    <t>Bo  5/12/79</t>
  </si>
  <si>
    <t>Cia</t>
  </si>
  <si>
    <t>Fe  11/9/65</t>
  </si>
  <si>
    <t>Cori</t>
  </si>
  <si>
    <t>Pd  25/7/81</t>
  </si>
  <si>
    <t>D’Addezio</t>
  </si>
  <si>
    <t>Dolores</t>
  </si>
  <si>
    <t>Aq  9/4/68</t>
  </si>
  <si>
    <t>Della Vecchia</t>
  </si>
  <si>
    <t>Stefano</t>
  </si>
  <si>
    <t>Ra  2/4/64</t>
  </si>
  <si>
    <t>Guzzone</t>
  </si>
  <si>
    <t>Elena</t>
  </si>
  <si>
    <t>Fe  3/1/66</t>
  </si>
  <si>
    <t>Meloncelli</t>
  </si>
  <si>
    <t>Giada</t>
  </si>
  <si>
    <t>Fe  24/1/78</t>
  </si>
  <si>
    <t>Monti</t>
  </si>
  <si>
    <t>Fe  6/8/73</t>
  </si>
  <si>
    <t>Moretti</t>
  </si>
  <si>
    <t>Fe  15/7/73</t>
  </si>
  <si>
    <t>Pedana</t>
  </si>
  <si>
    <t>Annalisa</t>
  </si>
  <si>
    <t>Na  7/10/75</t>
  </si>
  <si>
    <t>Raiteri</t>
  </si>
  <si>
    <t>Roberta</t>
  </si>
  <si>
    <t>Fe  14/4/71</t>
  </si>
  <si>
    <t>Fe  2/5/80</t>
  </si>
  <si>
    <t>CRISTIANA</t>
  </si>
  <si>
    <t>18/09/1981 AR</t>
  </si>
  <si>
    <t>FERRAGINA</t>
  </si>
  <si>
    <t>LILIANA</t>
  </si>
  <si>
    <t>16/01/1958 BA</t>
  </si>
  <si>
    <t>MAZZEO</t>
  </si>
  <si>
    <t>23/10/1980 SA</t>
  </si>
  <si>
    <t>MERCADINI</t>
  </si>
  <si>
    <t>EMANUELA</t>
  </si>
  <si>
    <t>14/03/1961 FC</t>
  </si>
  <si>
    <t>ZAMPIGHI</t>
  </si>
  <si>
    <t>FLAVIA</t>
  </si>
  <si>
    <t>18/12/1962 FC</t>
  </si>
  <si>
    <t>ANNA</t>
  </si>
  <si>
    <t>SALVATORE</t>
  </si>
  <si>
    <t>ANTONIO</t>
  </si>
  <si>
    <t>COSTA</t>
  </si>
  <si>
    <t>MONICA</t>
  </si>
  <si>
    <t>ELEONORA</t>
  </si>
  <si>
    <t>DI CASOLA</t>
  </si>
  <si>
    <t>ANNA MARIAROSARIA</t>
  </si>
  <si>
    <t>Vico Equenze – (NA)27/02/71</t>
  </si>
  <si>
    <t>GATTAFONI</t>
  </si>
  <si>
    <t>Roma – 19/01/79</t>
  </si>
  <si>
    <t>GRIMALDI</t>
  </si>
  <si>
    <t>MARIAGRAZIA</t>
  </si>
  <si>
    <t>LIBERTINI</t>
  </si>
  <si>
    <t>Piedimonte Matese (CE) – 26/05/82</t>
  </si>
  <si>
    <t>VALLERIANI</t>
  </si>
  <si>
    <t>Anagni (FR) – 03/09/79</t>
  </si>
  <si>
    <t>COPPOLA</t>
  </si>
  <si>
    <t>FILIPPINI</t>
  </si>
  <si>
    <t>RIMINI 26.04.1964</t>
  </si>
  <si>
    <t>SALVI</t>
  </si>
  <si>
    <t>MIRIS</t>
  </si>
  <si>
    <t>RIMINI 14.05.1955</t>
  </si>
  <si>
    <t>ABBENANTE</t>
  </si>
  <si>
    <t>ELISABETTA FRANCA</t>
  </si>
  <si>
    <t>11/06/1965 CS</t>
  </si>
  <si>
    <t>ALACQUA</t>
  </si>
  <si>
    <t>ROSARIA FRANCESCA</t>
  </si>
  <si>
    <t>27/06/1967 ME</t>
  </si>
  <si>
    <t>AMPRINO</t>
  </si>
  <si>
    <t>24/12/1970 GE</t>
  </si>
  <si>
    <t>ANDOLINA</t>
  </si>
  <si>
    <t>25/08/1975 SR</t>
  </si>
  <si>
    <t>BARILLARO</t>
  </si>
  <si>
    <t>LUIGINA</t>
  </si>
  <si>
    <t>20/08/1966 RC</t>
  </si>
  <si>
    <t>BRANDAZZI</t>
  </si>
  <si>
    <t>MICHELINA</t>
  </si>
  <si>
    <t>03/11/1968 BO</t>
  </si>
  <si>
    <t>CACCIAPUOTI</t>
  </si>
  <si>
    <t>LUIGI</t>
  </si>
  <si>
    <t>03/07/1969 NA</t>
  </si>
  <si>
    <t>CAMINITI</t>
  </si>
  <si>
    <t>11/06/1975 RC</t>
  </si>
  <si>
    <t>CARRELLA</t>
  </si>
  <si>
    <t>MARIA GABRIELLA</t>
  </si>
  <si>
    <t>18/03/1976 NA</t>
  </si>
  <si>
    <t>CIERI</t>
  </si>
  <si>
    <t>16/01/1967 BO</t>
  </si>
  <si>
    <t>CIROCCO</t>
  </si>
  <si>
    <t>17/012/1968 EE</t>
  </si>
  <si>
    <t>MADDALENA</t>
  </si>
  <si>
    <t>07/09/1974 AG</t>
  </si>
  <si>
    <t>COSTANZO</t>
  </si>
  <si>
    <t>IMMA</t>
  </si>
  <si>
    <t>06/06/1977 NA</t>
  </si>
  <si>
    <t>CRISTOFORETTI</t>
  </si>
  <si>
    <t>15/09/1969 TN</t>
  </si>
  <si>
    <t>BENVENUTA</t>
  </si>
  <si>
    <t>DE CATA</t>
  </si>
  <si>
    <t xml:space="preserve">BOLONA </t>
  </si>
  <si>
    <t>DI NICOLA</t>
  </si>
  <si>
    <t>THEO</t>
  </si>
  <si>
    <t>16/778 AR</t>
  </si>
  <si>
    <t>FABIANO</t>
  </si>
  <si>
    <t>MARIA VIRGINIA  RITA</t>
  </si>
  <si>
    <t>22/05/1962 AV</t>
  </si>
  <si>
    <t>FORCILLO</t>
  </si>
  <si>
    <t>GARGINI</t>
  </si>
  <si>
    <t>20101972 GR</t>
  </si>
  <si>
    <t>LAGANI</t>
  </si>
  <si>
    <t>02031975 KR</t>
  </si>
  <si>
    <t>ANNA MICHELINA</t>
  </si>
  <si>
    <t>23/07/1975 FG</t>
  </si>
  <si>
    <t>DE LUNA</t>
  </si>
  <si>
    <t>30/10/1976 SA</t>
  </si>
  <si>
    <t>DI DONATO</t>
  </si>
  <si>
    <t>ANTONIA</t>
  </si>
  <si>
    <t>10/12/1973 NA</t>
  </si>
  <si>
    <t>DI MILIA</t>
  </si>
  <si>
    <t>10/03/1974 AV</t>
  </si>
  <si>
    <t>DI STEFANO</t>
  </si>
  <si>
    <t>22/06/1967 TP</t>
  </si>
  <si>
    <t>DIACO</t>
  </si>
  <si>
    <t>CARMELINA</t>
  </si>
  <si>
    <t>06/02/1967 CS</t>
  </si>
  <si>
    <t>FEBBRARO</t>
  </si>
  <si>
    <t>29/08/1971 NA</t>
  </si>
  <si>
    <t>FERNANDEZ</t>
  </si>
  <si>
    <t>19/08/1969 AG</t>
  </si>
  <si>
    <t>FIATO</t>
  </si>
  <si>
    <t>09/12/1973 CE</t>
  </si>
  <si>
    <t>FORLENZA</t>
  </si>
  <si>
    <t>MAFALDA</t>
  </si>
  <si>
    <t>21/10/1979 CN</t>
  </si>
  <si>
    <t>FUSCO</t>
  </si>
  <si>
    <t>13/06/1976 AV</t>
  </si>
  <si>
    <t>GERMANI</t>
  </si>
  <si>
    <t>CANNAS</t>
  </si>
  <si>
    <t>AIELLO</t>
  </si>
  <si>
    <t>CUTTONE</t>
  </si>
  <si>
    <t xml:space="preserve">DA VIA </t>
  </si>
  <si>
    <t>IIANNI'</t>
  </si>
  <si>
    <t>MURARO</t>
  </si>
  <si>
    <t>RAIA</t>
  </si>
  <si>
    <t>SCIAUDONE</t>
  </si>
  <si>
    <t>PUNTEGGIO FINALE</t>
  </si>
  <si>
    <t>Kr 8/8/69</t>
  </si>
  <si>
    <t>RAITI</t>
  </si>
  <si>
    <t>Margherita</t>
  </si>
  <si>
    <t>Na 25/7/74</t>
  </si>
  <si>
    <t>D’Aniello</t>
  </si>
  <si>
    <t>19/10/1977 MO</t>
  </si>
  <si>
    <t>VITA MARIA</t>
  </si>
  <si>
    <t>7/12/1975 - Castel Vetrano (TP)</t>
  </si>
  <si>
    <t>90/100</t>
  </si>
  <si>
    <t>89/100</t>
  </si>
  <si>
    <t>85/100</t>
  </si>
  <si>
    <t>93/100</t>
  </si>
  <si>
    <t>87/100</t>
  </si>
  <si>
    <t>91/100</t>
  </si>
  <si>
    <t>83/100</t>
  </si>
  <si>
    <t>82/100</t>
  </si>
  <si>
    <t>96/100</t>
  </si>
  <si>
    <t>95/100</t>
  </si>
  <si>
    <t>81/100</t>
  </si>
  <si>
    <t>94/100</t>
  </si>
  <si>
    <t>92/100</t>
  </si>
  <si>
    <t>86/100</t>
  </si>
  <si>
    <t>88/100</t>
  </si>
  <si>
    <t>84/100</t>
  </si>
  <si>
    <t>77/100</t>
  </si>
  <si>
    <t>80/100</t>
  </si>
  <si>
    <t>78/100</t>
  </si>
  <si>
    <t>79/100</t>
  </si>
  <si>
    <t>76/100</t>
  </si>
  <si>
    <t>75/100</t>
  </si>
  <si>
    <t>Punteggio in centesimi</t>
  </si>
  <si>
    <t>PUNTEGGIO FINALE in centesimi</t>
  </si>
  <si>
    <t>72/100</t>
  </si>
  <si>
    <t>74/100</t>
  </si>
  <si>
    <t>70/100</t>
  </si>
  <si>
    <t xml:space="preserve">N.O </t>
  </si>
  <si>
    <t>ZECCHI</t>
  </si>
  <si>
    <t xml:space="preserve">CANDIDATI CHE HANNO CONSEGUITO IL TITOLO DI SPECIALIZZAZIONE  PER L'INSEGNAMENTO AD ALUNNI DISABILI </t>
  </si>
  <si>
    <t xml:space="preserve">NELLA SCUOLA PRIMARIA   </t>
  </si>
  <si>
    <t>Scuola primaria e lingua inglese</t>
  </si>
  <si>
    <t>Bologna, 13.6.2006</t>
  </si>
  <si>
    <t>IL DIRETTORE GENERALE</t>
  </si>
  <si>
    <t xml:space="preserve">         Lucrezia Stellacci</t>
  </si>
  <si>
    <t>CORSI SPECIALI UNIVERSITA' DEGLI STUDI DI BOLOGNA</t>
  </si>
  <si>
    <t>ALLEGATO DECRETO N. 192 DEL 13 GIUGNO 2006</t>
  </si>
  <si>
    <t xml:space="preserve">CANDIDATI CHE HANNO CONSEGUITO L'IDONEITA' ALL'INSEGNAMENTO NELLA SCUOLA PRIMARIA </t>
  </si>
  <si>
    <t xml:space="preserve">SCUOLA DELL'INFANZIA </t>
  </si>
  <si>
    <t>D.M. 21 DEL 9 FEBBRAIO 2005</t>
  </si>
  <si>
    <t xml:space="preserve">CANDIDATI CHE HANNO CONSEGUITO L'ABILITAZIONE ALL'INSEGNAMENTO </t>
  </si>
  <si>
    <t>AGNELLI</t>
  </si>
  <si>
    <t>CARAMORI</t>
  </si>
  <si>
    <t>CARLI</t>
  </si>
  <si>
    <t>SANDRA</t>
  </si>
  <si>
    <t>VALIERI</t>
  </si>
  <si>
    <t>LIVIANA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</si>
</sst>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7" fillId="0" borderId="0" xfId="0" applyFont="1" applyFill="1" applyAlignment="1">
      <alignment/>
    </xf>
    <xf numFmtId="14" fontId="6" fillId="0" borderId="1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14" fontId="6" fillId="0" borderId="4" xfId="0" applyNumberFormat="1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 indent="1"/>
    </xf>
    <xf numFmtId="0" fontId="0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6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75" zoomScaleNormal="7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6" sqref="C26"/>
    </sheetView>
  </sheetViews>
  <sheetFormatPr defaultColWidth="9.140625" defaultRowHeight="12.75"/>
  <cols>
    <col min="1" max="1" width="9.140625" style="86" customWidth="1"/>
    <col min="2" max="2" width="15.57421875" style="86" customWidth="1"/>
    <col min="3" max="4" width="24.7109375" style="86" customWidth="1"/>
    <col min="5" max="5" width="25.28125" style="86" customWidth="1"/>
    <col min="6" max="6" width="16.57421875" style="86" customWidth="1"/>
    <col min="7" max="16384" width="9.140625" style="86" customWidth="1"/>
  </cols>
  <sheetData>
    <row r="1" spans="1:7" ht="15.75">
      <c r="A1" s="86" t="s">
        <v>807</v>
      </c>
      <c r="E1" s="87"/>
      <c r="G1" s="88"/>
    </row>
    <row r="2" spans="1:7" ht="15.75">
      <c r="A2" s="86" t="s">
        <v>810</v>
      </c>
      <c r="E2" s="87"/>
      <c r="F2" s="89"/>
      <c r="G2" s="88"/>
    </row>
    <row r="3" spans="1:7" ht="15.75">
      <c r="A3" s="86" t="s">
        <v>811</v>
      </c>
      <c r="E3" s="87"/>
      <c r="G3" s="88"/>
    </row>
    <row r="4" spans="1:7" ht="15.75">
      <c r="A4" s="86" t="s">
        <v>809</v>
      </c>
      <c r="E4" s="87"/>
      <c r="G4" s="88"/>
    </row>
    <row r="5" spans="5:7" ht="15.75">
      <c r="E5" s="87"/>
      <c r="F5" s="89"/>
      <c r="G5" s="88"/>
    </row>
    <row r="6" spans="1:7" ht="15.75">
      <c r="A6" s="86" t="s">
        <v>806</v>
      </c>
      <c r="E6" s="87"/>
      <c r="F6" s="89"/>
      <c r="G6" s="88"/>
    </row>
    <row r="7" ht="16.5" thickBot="1"/>
    <row r="8" spans="1:6" s="89" customFormat="1" ht="47.25">
      <c r="A8" s="94"/>
      <c r="B8" s="95" t="s">
        <v>386</v>
      </c>
      <c r="C8" s="96" t="s">
        <v>371</v>
      </c>
      <c r="D8" s="96" t="s">
        <v>372</v>
      </c>
      <c r="E8" s="96" t="s">
        <v>373</v>
      </c>
      <c r="F8" s="97" t="s">
        <v>794</v>
      </c>
    </row>
    <row r="9" spans="1:6" ht="15.75">
      <c r="A9" s="98">
        <v>1</v>
      </c>
      <c r="B9" s="90" t="s">
        <v>387</v>
      </c>
      <c r="C9" s="84" t="s">
        <v>374</v>
      </c>
      <c r="D9" s="84" t="s">
        <v>375</v>
      </c>
      <c r="E9" s="84" t="s">
        <v>376</v>
      </c>
      <c r="F9" s="91" t="s">
        <v>790</v>
      </c>
    </row>
    <row r="10" spans="1:6" ht="15.75">
      <c r="A10" s="98">
        <v>2</v>
      </c>
      <c r="B10" s="90" t="s">
        <v>387</v>
      </c>
      <c r="C10" s="84" t="s">
        <v>377</v>
      </c>
      <c r="D10" s="84" t="s">
        <v>375</v>
      </c>
      <c r="E10" s="84" t="s">
        <v>378</v>
      </c>
      <c r="F10" s="91" t="s">
        <v>773</v>
      </c>
    </row>
    <row r="11" spans="1:6" ht="15.75">
      <c r="A11" s="98">
        <v>3</v>
      </c>
      <c r="B11" s="90" t="s">
        <v>387</v>
      </c>
      <c r="C11" s="84" t="s">
        <v>379</v>
      </c>
      <c r="D11" s="84" t="s">
        <v>380</v>
      </c>
      <c r="E11" s="84" t="s">
        <v>381</v>
      </c>
      <c r="F11" s="91" t="s">
        <v>782</v>
      </c>
    </row>
    <row r="12" spans="1:6" ht="15.75">
      <c r="A12" s="98">
        <v>4</v>
      </c>
      <c r="B12" s="90" t="s">
        <v>387</v>
      </c>
      <c r="C12" s="84" t="s">
        <v>382</v>
      </c>
      <c r="D12" s="84" t="s">
        <v>383</v>
      </c>
      <c r="E12" s="84" t="s">
        <v>384</v>
      </c>
      <c r="F12" s="91" t="s">
        <v>776</v>
      </c>
    </row>
    <row r="13" spans="1:6" ht="15.75">
      <c r="A13" s="98">
        <v>5</v>
      </c>
      <c r="B13" s="90" t="s">
        <v>394</v>
      </c>
      <c r="C13" s="1" t="s">
        <v>812</v>
      </c>
      <c r="D13" s="1" t="s">
        <v>498</v>
      </c>
      <c r="E13" s="1" t="s">
        <v>388</v>
      </c>
      <c r="F13" s="91" t="s">
        <v>782</v>
      </c>
    </row>
    <row r="14" spans="1:6" ht="15.75">
      <c r="A14" s="98">
        <v>6</v>
      </c>
      <c r="B14" s="90" t="s">
        <v>394</v>
      </c>
      <c r="C14" s="1" t="s">
        <v>813</v>
      </c>
      <c r="D14" s="1" t="s">
        <v>444</v>
      </c>
      <c r="E14" s="1" t="s">
        <v>390</v>
      </c>
      <c r="F14" s="91" t="s">
        <v>784</v>
      </c>
    </row>
    <row r="15" spans="1:6" ht="15.75">
      <c r="A15" s="98">
        <v>7</v>
      </c>
      <c r="B15" s="90" t="s">
        <v>394</v>
      </c>
      <c r="C15" s="1" t="s">
        <v>814</v>
      </c>
      <c r="D15" s="1" t="s">
        <v>815</v>
      </c>
      <c r="E15" s="1" t="s">
        <v>392</v>
      </c>
      <c r="F15" s="91" t="s">
        <v>773</v>
      </c>
    </row>
    <row r="16" spans="1:6" ht="15.75">
      <c r="A16" s="98">
        <v>8</v>
      </c>
      <c r="B16" s="90" t="s">
        <v>394</v>
      </c>
      <c r="C16" s="1" t="s">
        <v>816</v>
      </c>
      <c r="D16" s="1" t="s">
        <v>817</v>
      </c>
      <c r="E16" s="1" t="s">
        <v>393</v>
      </c>
      <c r="F16" s="91" t="s">
        <v>790</v>
      </c>
    </row>
    <row r="17" spans="1:6" ht="15.75">
      <c r="A17" s="98">
        <v>9</v>
      </c>
      <c r="B17" s="90" t="s">
        <v>404</v>
      </c>
      <c r="C17" s="84" t="s">
        <v>395</v>
      </c>
      <c r="D17" s="84" t="s">
        <v>396</v>
      </c>
      <c r="E17" s="84" t="s">
        <v>397</v>
      </c>
      <c r="F17" s="91" t="s">
        <v>785</v>
      </c>
    </row>
    <row r="18" spans="1:6" ht="15.75">
      <c r="A18" s="98">
        <v>10</v>
      </c>
      <c r="B18" s="90" t="s">
        <v>404</v>
      </c>
      <c r="C18" s="84" t="s">
        <v>398</v>
      </c>
      <c r="D18" s="84" t="s">
        <v>399</v>
      </c>
      <c r="E18" s="84" t="s">
        <v>400</v>
      </c>
      <c r="F18" s="91" t="s">
        <v>771</v>
      </c>
    </row>
    <row r="19" spans="1:6" ht="16.5" thickBot="1">
      <c r="A19" s="99">
        <v>11</v>
      </c>
      <c r="B19" s="92" t="s">
        <v>404</v>
      </c>
      <c r="C19" s="85" t="s">
        <v>401</v>
      </c>
      <c r="D19" s="85" t="s">
        <v>402</v>
      </c>
      <c r="E19" s="85" t="s">
        <v>403</v>
      </c>
      <c r="F19" s="93" t="s">
        <v>776</v>
      </c>
    </row>
    <row r="20" ht="15" customHeight="1"/>
    <row r="22" ht="15.75">
      <c r="B22" s="86" t="s">
        <v>803</v>
      </c>
    </row>
    <row r="23" ht="15.75">
      <c r="D23" s="86" t="s">
        <v>804</v>
      </c>
    </row>
    <row r="24" ht="15.75">
      <c r="D24" s="86" t="s">
        <v>805</v>
      </c>
    </row>
  </sheetData>
  <printOptions/>
  <pageMargins left="0.38" right="0.24" top="0.43" bottom="0.37" header="0.27" footer="0.19"/>
  <pageSetup fitToHeight="1" fitToWidth="1" horizontalDpi="600" verticalDpi="600" orientation="landscape" paperSize="9" r:id="rId1"/>
  <headerFooter alignWithMargins="0">
    <oddFooter>&amp;LUSR UFF.IV&amp;R13.6.2006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="75" zoomScaleNormal="7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20" sqref="I20"/>
    </sheetView>
  </sheetViews>
  <sheetFormatPr defaultColWidth="9.140625" defaultRowHeight="12.75"/>
  <cols>
    <col min="1" max="1" width="9.140625" style="6" customWidth="1"/>
    <col min="2" max="2" width="15.57421875" style="6" customWidth="1"/>
    <col min="3" max="4" width="24.7109375" style="6" customWidth="1"/>
    <col min="5" max="5" width="18.140625" style="7" hidden="1" customWidth="1"/>
    <col min="6" max="6" width="15.140625" style="6" customWidth="1"/>
    <col min="7" max="16384" width="9.140625" style="6" customWidth="1"/>
  </cols>
  <sheetData>
    <row r="1" spans="2:4" ht="12.75">
      <c r="B1" t="s">
        <v>807</v>
      </c>
      <c r="C1"/>
      <c r="D1"/>
    </row>
    <row r="2" spans="2:4" ht="15">
      <c r="B2" s="24" t="s">
        <v>810</v>
      </c>
      <c r="C2" s="24"/>
      <c r="D2" s="24"/>
    </row>
    <row r="3" spans="2:4" ht="15">
      <c r="B3" s="24" t="s">
        <v>800</v>
      </c>
      <c r="C3" s="24"/>
      <c r="D3" s="24"/>
    </row>
    <row r="4" spans="2:4" ht="15">
      <c r="B4" s="24" t="s">
        <v>809</v>
      </c>
      <c r="C4" s="24"/>
      <c r="D4" s="24"/>
    </row>
    <row r="5" spans="2:4" ht="15">
      <c r="B5" s="24"/>
      <c r="C5" s="24"/>
      <c r="D5" s="24"/>
    </row>
    <row r="6" spans="2:4" ht="15">
      <c r="B6" s="24" t="s">
        <v>806</v>
      </c>
      <c r="C6" s="24"/>
      <c r="D6" s="24"/>
    </row>
    <row r="7" ht="13.5" thickBot="1"/>
    <row r="8" spans="1:6" ht="25.5">
      <c r="A8" s="43"/>
      <c r="B8" s="44" t="s">
        <v>386</v>
      </c>
      <c r="C8" s="45" t="s">
        <v>371</v>
      </c>
      <c r="D8" s="45" t="s">
        <v>372</v>
      </c>
      <c r="E8" s="45" t="s">
        <v>762</v>
      </c>
      <c r="F8" s="46" t="s">
        <v>793</v>
      </c>
    </row>
    <row r="9" spans="1:6" ht="12.75">
      <c r="A9" s="47">
        <v>1</v>
      </c>
      <c r="B9" s="9" t="s">
        <v>387</v>
      </c>
      <c r="C9" s="11" t="s">
        <v>417</v>
      </c>
      <c r="D9" s="12" t="s">
        <v>418</v>
      </c>
      <c r="E9" s="13">
        <v>80</v>
      </c>
      <c r="F9" s="48" t="str">
        <f>IF(E9=80,"80/100")</f>
        <v>80/100</v>
      </c>
    </row>
    <row r="10" spans="1:6" ht="12.75">
      <c r="A10" s="47">
        <v>2</v>
      </c>
      <c r="B10" s="9" t="s">
        <v>412</v>
      </c>
      <c r="C10" s="14" t="s">
        <v>513</v>
      </c>
      <c r="D10" s="15" t="s">
        <v>405</v>
      </c>
      <c r="E10" s="13">
        <v>90</v>
      </c>
      <c r="F10" s="48" t="str">
        <f>IF(E10=90,"90/100")</f>
        <v>90/100</v>
      </c>
    </row>
    <row r="11" spans="1:6" ht="12.75">
      <c r="A11" s="47">
        <v>3</v>
      </c>
      <c r="B11" s="9" t="s">
        <v>404</v>
      </c>
      <c r="C11" s="14" t="s">
        <v>489</v>
      </c>
      <c r="D11" s="15" t="s">
        <v>484</v>
      </c>
      <c r="E11" s="13">
        <v>89</v>
      </c>
      <c r="F11" s="48" t="s">
        <v>772</v>
      </c>
    </row>
    <row r="12" spans="1:6" ht="12.75">
      <c r="A12" s="47">
        <v>4</v>
      </c>
      <c r="B12" s="9" t="s">
        <v>416</v>
      </c>
      <c r="C12" s="16" t="s">
        <v>531</v>
      </c>
      <c r="D12" s="17" t="s">
        <v>532</v>
      </c>
      <c r="E12" s="13">
        <v>85</v>
      </c>
      <c r="F12" s="48" t="s">
        <v>773</v>
      </c>
    </row>
    <row r="13" spans="1:6" ht="12.75">
      <c r="A13" s="47">
        <v>5</v>
      </c>
      <c r="B13" s="9" t="s">
        <v>412</v>
      </c>
      <c r="C13" s="14" t="s">
        <v>514</v>
      </c>
      <c r="D13" s="15" t="s">
        <v>515</v>
      </c>
      <c r="E13" s="13">
        <v>93</v>
      </c>
      <c r="F13" s="48" t="s">
        <v>774</v>
      </c>
    </row>
    <row r="14" spans="1:6" ht="12.75">
      <c r="A14" s="47">
        <v>6</v>
      </c>
      <c r="B14" s="9" t="s">
        <v>404</v>
      </c>
      <c r="C14" s="14" t="s">
        <v>490</v>
      </c>
      <c r="D14" s="15" t="s">
        <v>380</v>
      </c>
      <c r="E14" s="13">
        <v>87</v>
      </c>
      <c r="F14" s="48" t="s">
        <v>775</v>
      </c>
    </row>
    <row r="15" spans="1:6" ht="12.75">
      <c r="A15" s="47">
        <v>7</v>
      </c>
      <c r="B15" s="9" t="s">
        <v>387</v>
      </c>
      <c r="C15" s="14" t="s">
        <v>420</v>
      </c>
      <c r="D15" s="15" t="s">
        <v>421</v>
      </c>
      <c r="E15" s="13">
        <v>91</v>
      </c>
      <c r="F15" s="48" t="s">
        <v>776</v>
      </c>
    </row>
    <row r="16" spans="1:6" ht="12.75">
      <c r="A16" s="47">
        <v>8</v>
      </c>
      <c r="B16" s="9" t="s">
        <v>387</v>
      </c>
      <c r="C16" s="14" t="s">
        <v>422</v>
      </c>
      <c r="D16" s="15" t="s">
        <v>423</v>
      </c>
      <c r="E16" s="13">
        <v>91</v>
      </c>
      <c r="F16" s="48" t="s">
        <v>776</v>
      </c>
    </row>
    <row r="17" spans="1:6" ht="12.75">
      <c r="A17" s="47">
        <v>9</v>
      </c>
      <c r="B17" s="9" t="s">
        <v>387</v>
      </c>
      <c r="C17" s="14" t="s">
        <v>424</v>
      </c>
      <c r="D17" s="15" t="s">
        <v>425</v>
      </c>
      <c r="E17" s="13">
        <v>83</v>
      </c>
      <c r="F17" s="48" t="s">
        <v>777</v>
      </c>
    </row>
    <row r="18" spans="1:6" ht="12.75">
      <c r="A18" s="47">
        <v>10</v>
      </c>
      <c r="B18" s="9" t="s">
        <v>798</v>
      </c>
      <c r="C18" s="18" t="s">
        <v>754</v>
      </c>
      <c r="D18" s="19" t="s">
        <v>437</v>
      </c>
      <c r="E18" s="13">
        <v>89</v>
      </c>
      <c r="F18" s="48" t="s">
        <v>772</v>
      </c>
    </row>
    <row r="19" spans="1:6" ht="12.75">
      <c r="A19" s="47">
        <v>11</v>
      </c>
      <c r="B19" s="9" t="s">
        <v>387</v>
      </c>
      <c r="C19" s="14" t="s">
        <v>426</v>
      </c>
      <c r="D19" s="15" t="s">
        <v>427</v>
      </c>
      <c r="E19" s="10">
        <v>83</v>
      </c>
      <c r="F19" s="48" t="s">
        <v>777</v>
      </c>
    </row>
    <row r="20" spans="1:6" ht="12.75">
      <c r="A20" s="47">
        <v>12</v>
      </c>
      <c r="B20" s="9" t="s">
        <v>412</v>
      </c>
      <c r="C20" s="14" t="s">
        <v>516</v>
      </c>
      <c r="D20" s="15" t="s">
        <v>517</v>
      </c>
      <c r="E20" s="13">
        <v>90</v>
      </c>
      <c r="F20" s="48" t="str">
        <f>IF(E20=90,"90/100")</f>
        <v>90/100</v>
      </c>
    </row>
    <row r="21" spans="1:6" ht="12.75">
      <c r="A21" s="47">
        <v>13</v>
      </c>
      <c r="B21" s="8" t="s">
        <v>416</v>
      </c>
      <c r="C21" s="11" t="s">
        <v>533</v>
      </c>
      <c r="D21" s="11" t="s">
        <v>534</v>
      </c>
      <c r="E21" s="83">
        <v>87</v>
      </c>
      <c r="F21" s="49" t="s">
        <v>775</v>
      </c>
    </row>
    <row r="22" spans="1:6" ht="12.75">
      <c r="A22" s="47">
        <v>14</v>
      </c>
      <c r="B22" s="9" t="s">
        <v>404</v>
      </c>
      <c r="C22" s="14" t="s">
        <v>491</v>
      </c>
      <c r="D22" s="15" t="s">
        <v>492</v>
      </c>
      <c r="E22" s="13">
        <v>82</v>
      </c>
      <c r="F22" s="48" t="s">
        <v>778</v>
      </c>
    </row>
    <row r="23" spans="1:6" ht="12.75">
      <c r="A23" s="47">
        <v>15</v>
      </c>
      <c r="B23" s="9" t="s">
        <v>412</v>
      </c>
      <c r="C23" s="14" t="s">
        <v>518</v>
      </c>
      <c r="D23" s="15" t="s">
        <v>519</v>
      </c>
      <c r="E23" s="13">
        <v>96</v>
      </c>
      <c r="F23" s="48" t="s">
        <v>779</v>
      </c>
    </row>
    <row r="24" spans="1:6" ht="12.75">
      <c r="A24" s="47">
        <v>16</v>
      </c>
      <c r="B24" s="9" t="s">
        <v>387</v>
      </c>
      <c r="C24" s="14" t="s">
        <v>428</v>
      </c>
      <c r="D24" s="15" t="s">
        <v>429</v>
      </c>
      <c r="E24" s="13">
        <v>95</v>
      </c>
      <c r="F24" s="48" t="s">
        <v>780</v>
      </c>
    </row>
    <row r="25" spans="1:6" ht="12.75">
      <c r="A25" s="47">
        <v>17</v>
      </c>
      <c r="B25" s="9" t="s">
        <v>387</v>
      </c>
      <c r="C25" s="14" t="s">
        <v>430</v>
      </c>
      <c r="D25" s="15" t="s">
        <v>431</v>
      </c>
      <c r="E25" s="13">
        <v>81</v>
      </c>
      <c r="F25" s="48" t="s">
        <v>781</v>
      </c>
    </row>
    <row r="26" spans="1:6" ht="12.75">
      <c r="A26" s="47">
        <v>18</v>
      </c>
      <c r="B26" s="9" t="s">
        <v>387</v>
      </c>
      <c r="C26" s="14" t="s">
        <v>374</v>
      </c>
      <c r="D26" s="15" t="s">
        <v>432</v>
      </c>
      <c r="E26" s="13">
        <v>85</v>
      </c>
      <c r="F26" s="48" t="s">
        <v>773</v>
      </c>
    </row>
    <row r="27" spans="1:6" ht="12.75">
      <c r="A27" s="47">
        <v>19</v>
      </c>
      <c r="B27" s="9" t="s">
        <v>387</v>
      </c>
      <c r="C27" s="14" t="s">
        <v>434</v>
      </c>
      <c r="D27" s="15" t="s">
        <v>435</v>
      </c>
      <c r="E27" s="13">
        <v>83</v>
      </c>
      <c r="F27" s="48" t="s">
        <v>777</v>
      </c>
    </row>
    <row r="28" spans="1:6" ht="12.75">
      <c r="A28" s="47">
        <v>20</v>
      </c>
      <c r="B28" s="9" t="s">
        <v>387</v>
      </c>
      <c r="C28" s="14" t="s">
        <v>436</v>
      </c>
      <c r="D28" s="15" t="s">
        <v>437</v>
      </c>
      <c r="E28" s="13">
        <v>94</v>
      </c>
      <c r="F28" s="48" t="s">
        <v>782</v>
      </c>
    </row>
    <row r="29" spans="1:6" ht="12.75">
      <c r="A29" s="47">
        <v>21</v>
      </c>
      <c r="B29" s="9" t="s">
        <v>412</v>
      </c>
      <c r="C29" s="20" t="s">
        <v>520</v>
      </c>
      <c r="D29" s="20" t="s">
        <v>521</v>
      </c>
      <c r="E29" s="13">
        <v>90</v>
      </c>
      <c r="F29" s="48" t="str">
        <f>IF(E29=90,"90/100")</f>
        <v>90/100</v>
      </c>
    </row>
    <row r="30" spans="1:6" ht="12.75">
      <c r="A30" s="47">
        <v>22</v>
      </c>
      <c r="B30" s="9" t="s">
        <v>387</v>
      </c>
      <c r="C30" s="11" t="s">
        <v>439</v>
      </c>
      <c r="D30" s="12" t="s">
        <v>440</v>
      </c>
      <c r="E30" s="13">
        <v>93</v>
      </c>
      <c r="F30" s="48" t="s">
        <v>774</v>
      </c>
    </row>
    <row r="31" spans="1:6" ht="12.75">
      <c r="A31" s="47">
        <v>23</v>
      </c>
      <c r="B31" s="9" t="s">
        <v>387</v>
      </c>
      <c r="C31" s="14" t="s">
        <v>441</v>
      </c>
      <c r="D31" s="15" t="s">
        <v>442</v>
      </c>
      <c r="E31" s="13">
        <v>87</v>
      </c>
      <c r="F31" s="48" t="s">
        <v>775</v>
      </c>
    </row>
    <row r="32" spans="1:6" ht="12.75">
      <c r="A32" s="47">
        <v>24</v>
      </c>
      <c r="B32" s="9" t="s">
        <v>387</v>
      </c>
      <c r="C32" s="11" t="s">
        <v>443</v>
      </c>
      <c r="D32" s="12" t="s">
        <v>444</v>
      </c>
      <c r="E32" s="13">
        <v>92</v>
      </c>
      <c r="F32" s="48" t="s">
        <v>783</v>
      </c>
    </row>
    <row r="33" spans="1:6" ht="12.75">
      <c r="A33" s="47">
        <v>25</v>
      </c>
      <c r="B33" s="9" t="s">
        <v>404</v>
      </c>
      <c r="C33" s="14" t="s">
        <v>493</v>
      </c>
      <c r="D33" s="15" t="s">
        <v>435</v>
      </c>
      <c r="E33" s="13">
        <v>86</v>
      </c>
      <c r="F33" s="48" t="s">
        <v>784</v>
      </c>
    </row>
    <row r="34" spans="1:6" ht="12.75">
      <c r="A34" s="47">
        <v>26</v>
      </c>
      <c r="B34" s="9" t="s">
        <v>387</v>
      </c>
      <c r="C34" s="14" t="s">
        <v>445</v>
      </c>
      <c r="D34" s="15" t="s">
        <v>446</v>
      </c>
      <c r="E34" s="13">
        <v>91</v>
      </c>
      <c r="F34" s="48" t="s">
        <v>776</v>
      </c>
    </row>
    <row r="35" spans="1:6" ht="12.75">
      <c r="A35" s="47">
        <v>27</v>
      </c>
      <c r="B35" s="9" t="s">
        <v>387</v>
      </c>
      <c r="C35" s="14" t="s">
        <v>447</v>
      </c>
      <c r="D35" s="15" t="s">
        <v>448</v>
      </c>
      <c r="E35" s="13">
        <v>87</v>
      </c>
      <c r="F35" s="48" t="s">
        <v>775</v>
      </c>
    </row>
    <row r="36" spans="1:6" ht="12.75">
      <c r="A36" s="47">
        <v>28</v>
      </c>
      <c r="B36" s="9" t="s">
        <v>416</v>
      </c>
      <c r="C36" s="16" t="s">
        <v>535</v>
      </c>
      <c r="D36" s="17" t="s">
        <v>536</v>
      </c>
      <c r="E36" s="13">
        <v>86</v>
      </c>
      <c r="F36" s="48" t="s">
        <v>784</v>
      </c>
    </row>
    <row r="37" spans="1:6" ht="12.75">
      <c r="A37" s="47">
        <v>29</v>
      </c>
      <c r="B37" s="9" t="s">
        <v>412</v>
      </c>
      <c r="C37" s="14" t="s">
        <v>523</v>
      </c>
      <c r="D37" s="15" t="s">
        <v>452</v>
      </c>
      <c r="E37" s="13">
        <v>89</v>
      </c>
      <c r="F37" s="48" t="s">
        <v>772</v>
      </c>
    </row>
    <row r="38" spans="1:6" ht="12.75">
      <c r="A38" s="47">
        <v>30</v>
      </c>
      <c r="B38" s="9" t="s">
        <v>412</v>
      </c>
      <c r="C38" s="14" t="s">
        <v>524</v>
      </c>
      <c r="D38" s="15" t="s">
        <v>407</v>
      </c>
      <c r="E38" s="13">
        <v>92</v>
      </c>
      <c r="F38" s="48" t="s">
        <v>783</v>
      </c>
    </row>
    <row r="39" spans="1:6" ht="12.75">
      <c r="A39" s="47">
        <v>31</v>
      </c>
      <c r="B39" s="9" t="s">
        <v>416</v>
      </c>
      <c r="C39" s="21" t="s">
        <v>537</v>
      </c>
      <c r="D39" s="21" t="s">
        <v>538</v>
      </c>
      <c r="E39" s="13">
        <v>89</v>
      </c>
      <c r="F39" s="48" t="s">
        <v>772</v>
      </c>
    </row>
    <row r="40" spans="1:6" ht="12.75">
      <c r="A40" s="47">
        <v>32</v>
      </c>
      <c r="B40" s="9" t="s">
        <v>387</v>
      </c>
      <c r="C40" s="11" t="s">
        <v>449</v>
      </c>
      <c r="D40" s="11" t="s">
        <v>450</v>
      </c>
      <c r="E40" s="13">
        <v>89</v>
      </c>
      <c r="F40" s="48" t="s">
        <v>772</v>
      </c>
    </row>
    <row r="41" spans="1:6" ht="12.75">
      <c r="A41" s="47">
        <v>33</v>
      </c>
      <c r="B41" s="9" t="s">
        <v>387</v>
      </c>
      <c r="C41" s="11" t="s">
        <v>453</v>
      </c>
      <c r="D41" s="11" t="s">
        <v>454</v>
      </c>
      <c r="E41" s="13">
        <v>88</v>
      </c>
      <c r="F41" s="48" t="s">
        <v>785</v>
      </c>
    </row>
    <row r="42" spans="1:6" ht="12.75">
      <c r="A42" s="47">
        <v>34</v>
      </c>
      <c r="B42" s="9" t="s">
        <v>394</v>
      </c>
      <c r="C42" s="11" t="s">
        <v>539</v>
      </c>
      <c r="D42" s="11" t="s">
        <v>540</v>
      </c>
      <c r="E42" s="13">
        <v>90</v>
      </c>
      <c r="F42" s="48" t="str">
        <f>IF(E42=90,"90/100")</f>
        <v>90/100</v>
      </c>
    </row>
    <row r="43" spans="1:6" ht="12.75">
      <c r="A43" s="47">
        <v>35</v>
      </c>
      <c r="B43" s="9" t="s">
        <v>404</v>
      </c>
      <c r="C43" s="11" t="s">
        <v>494</v>
      </c>
      <c r="D43" s="11" t="s">
        <v>375</v>
      </c>
      <c r="E43" s="13">
        <v>86</v>
      </c>
      <c r="F43" s="48" t="s">
        <v>784</v>
      </c>
    </row>
    <row r="44" spans="1:6" ht="12.75">
      <c r="A44" s="47">
        <v>36</v>
      </c>
      <c r="B44" s="22" t="s">
        <v>412</v>
      </c>
      <c r="C44" s="11" t="s">
        <v>525</v>
      </c>
      <c r="D44" s="11" t="s">
        <v>411</v>
      </c>
      <c r="E44" s="13">
        <v>89</v>
      </c>
      <c r="F44" s="48" t="s">
        <v>772</v>
      </c>
    </row>
    <row r="45" spans="1:6" ht="12.75">
      <c r="A45" s="47">
        <v>37</v>
      </c>
      <c r="B45" s="9" t="s">
        <v>394</v>
      </c>
      <c r="C45" s="11" t="s">
        <v>485</v>
      </c>
      <c r="D45" s="11" t="s">
        <v>486</v>
      </c>
      <c r="E45" s="13">
        <v>85</v>
      </c>
      <c r="F45" s="48" t="s">
        <v>773</v>
      </c>
    </row>
    <row r="46" spans="1:6" ht="12.75">
      <c r="A46" s="47">
        <v>38</v>
      </c>
      <c r="B46" s="9" t="s">
        <v>387</v>
      </c>
      <c r="C46" s="11" t="s">
        <v>457</v>
      </c>
      <c r="D46" s="11" t="s">
        <v>458</v>
      </c>
      <c r="E46" s="13">
        <v>81</v>
      </c>
      <c r="F46" s="48" t="s">
        <v>781</v>
      </c>
    </row>
    <row r="47" spans="1:6" ht="12.75">
      <c r="A47" s="47">
        <v>39</v>
      </c>
      <c r="B47" s="9" t="s">
        <v>387</v>
      </c>
      <c r="C47" s="11" t="s">
        <v>459</v>
      </c>
      <c r="D47" s="11" t="s">
        <v>460</v>
      </c>
      <c r="E47" s="13">
        <v>88</v>
      </c>
      <c r="F47" s="48" t="s">
        <v>785</v>
      </c>
    </row>
    <row r="48" spans="1:6" ht="12.75">
      <c r="A48" s="47">
        <v>40</v>
      </c>
      <c r="B48" s="9" t="s">
        <v>387</v>
      </c>
      <c r="C48" s="11" t="s">
        <v>461</v>
      </c>
      <c r="D48" s="11" t="s">
        <v>452</v>
      </c>
      <c r="E48" s="13">
        <v>87</v>
      </c>
      <c r="F48" s="48" t="s">
        <v>775</v>
      </c>
    </row>
    <row r="49" spans="1:6" ht="12.75">
      <c r="A49" s="47">
        <v>41</v>
      </c>
      <c r="B49" s="9" t="s">
        <v>387</v>
      </c>
      <c r="C49" s="11" t="s">
        <v>462</v>
      </c>
      <c r="D49" s="11" t="s">
        <v>463</v>
      </c>
      <c r="E49" s="13">
        <v>87</v>
      </c>
      <c r="F49" s="48" t="s">
        <v>775</v>
      </c>
    </row>
    <row r="50" spans="1:6" ht="12.75">
      <c r="A50" s="47">
        <v>42</v>
      </c>
      <c r="B50" s="9" t="s">
        <v>387</v>
      </c>
      <c r="C50" s="14" t="s">
        <v>464</v>
      </c>
      <c r="D50" s="15" t="s">
        <v>465</v>
      </c>
      <c r="E50" s="13">
        <v>86</v>
      </c>
      <c r="F50" s="48" t="s">
        <v>784</v>
      </c>
    </row>
    <row r="51" spans="1:6" ht="12.75">
      <c r="A51" s="47">
        <v>43</v>
      </c>
      <c r="B51" s="9" t="s">
        <v>394</v>
      </c>
      <c r="C51" s="14" t="s">
        <v>487</v>
      </c>
      <c r="D51" s="15" t="s">
        <v>488</v>
      </c>
      <c r="E51" s="13">
        <v>89</v>
      </c>
      <c r="F51" s="48" t="s">
        <v>772</v>
      </c>
    </row>
    <row r="52" spans="1:6" ht="12.75">
      <c r="A52" s="47">
        <v>44</v>
      </c>
      <c r="B52" s="9" t="s">
        <v>404</v>
      </c>
      <c r="C52" s="14" t="s">
        <v>495</v>
      </c>
      <c r="D52" s="15" t="s">
        <v>429</v>
      </c>
      <c r="E52" s="13">
        <v>84</v>
      </c>
      <c r="F52" s="48" t="s">
        <v>786</v>
      </c>
    </row>
    <row r="53" spans="1:6" ht="12.75">
      <c r="A53" s="47">
        <v>45</v>
      </c>
      <c r="B53" s="9" t="s">
        <v>387</v>
      </c>
      <c r="C53" s="14" t="s">
        <v>433</v>
      </c>
      <c r="D53" s="15" t="s">
        <v>466</v>
      </c>
      <c r="E53" s="13">
        <v>89</v>
      </c>
      <c r="F53" s="48" t="s">
        <v>772</v>
      </c>
    </row>
    <row r="54" spans="1:6" ht="12.75">
      <c r="A54" s="47">
        <v>46</v>
      </c>
      <c r="B54" s="9" t="s">
        <v>387</v>
      </c>
      <c r="C54" s="14" t="s">
        <v>467</v>
      </c>
      <c r="D54" s="15" t="s">
        <v>468</v>
      </c>
      <c r="E54" s="13">
        <v>84</v>
      </c>
      <c r="F54" s="48" t="s">
        <v>786</v>
      </c>
    </row>
    <row r="55" spans="1:6" ht="12.75">
      <c r="A55" s="47">
        <v>47</v>
      </c>
      <c r="B55" s="9" t="s">
        <v>404</v>
      </c>
      <c r="C55" s="14" t="s">
        <v>467</v>
      </c>
      <c r="D55" s="15" t="s">
        <v>496</v>
      </c>
      <c r="E55" s="13">
        <v>84</v>
      </c>
      <c r="F55" s="48" t="s">
        <v>786</v>
      </c>
    </row>
    <row r="56" spans="1:6" ht="12.75">
      <c r="A56" s="47">
        <v>48</v>
      </c>
      <c r="B56" s="9" t="s">
        <v>387</v>
      </c>
      <c r="C56" s="11" t="s">
        <v>469</v>
      </c>
      <c r="D56" s="12" t="s">
        <v>431</v>
      </c>
      <c r="E56" s="13">
        <v>84</v>
      </c>
      <c r="F56" s="48" t="s">
        <v>786</v>
      </c>
    </row>
    <row r="57" spans="1:6" ht="12.75">
      <c r="A57" s="47">
        <v>49</v>
      </c>
      <c r="B57" s="9" t="s">
        <v>387</v>
      </c>
      <c r="C57" s="14" t="s">
        <v>470</v>
      </c>
      <c r="D57" s="15" t="s">
        <v>409</v>
      </c>
      <c r="E57" s="13">
        <v>92</v>
      </c>
      <c r="F57" s="48" t="s">
        <v>783</v>
      </c>
    </row>
    <row r="58" spans="1:6" ht="12.75">
      <c r="A58" s="47">
        <v>50</v>
      </c>
      <c r="B58" s="9" t="s">
        <v>387</v>
      </c>
      <c r="C58" s="14" t="s">
        <v>471</v>
      </c>
      <c r="D58" s="15" t="s">
        <v>472</v>
      </c>
      <c r="E58" s="13">
        <v>87</v>
      </c>
      <c r="F58" s="48" t="s">
        <v>775</v>
      </c>
    </row>
    <row r="59" spans="1:6" ht="12.75">
      <c r="A59" s="47">
        <v>51</v>
      </c>
      <c r="B59" s="9" t="s">
        <v>404</v>
      </c>
      <c r="C59" s="14" t="s">
        <v>497</v>
      </c>
      <c r="D59" s="15" t="s">
        <v>498</v>
      </c>
      <c r="E59" s="13">
        <v>85</v>
      </c>
      <c r="F59" s="48" t="s">
        <v>773</v>
      </c>
    </row>
    <row r="60" spans="1:6" ht="12.75">
      <c r="A60" s="47">
        <v>52</v>
      </c>
      <c r="B60" s="9" t="s">
        <v>387</v>
      </c>
      <c r="C60" s="14" t="s">
        <v>473</v>
      </c>
      <c r="D60" s="15" t="s">
        <v>474</v>
      </c>
      <c r="E60" s="13">
        <v>81</v>
      </c>
      <c r="F60" s="48" t="s">
        <v>781</v>
      </c>
    </row>
    <row r="61" spans="1:6" ht="12.75">
      <c r="A61" s="47">
        <v>53</v>
      </c>
      <c r="B61" s="9" t="s">
        <v>412</v>
      </c>
      <c r="C61" s="14" t="s">
        <v>526</v>
      </c>
      <c r="D61" s="15" t="s">
        <v>527</v>
      </c>
      <c r="E61" s="13">
        <v>84</v>
      </c>
      <c r="F61" s="48" t="s">
        <v>786</v>
      </c>
    </row>
    <row r="62" spans="1:6" ht="12.75">
      <c r="A62" s="47">
        <v>54</v>
      </c>
      <c r="B62" s="9" t="s">
        <v>387</v>
      </c>
      <c r="C62" s="11" t="s">
        <v>475</v>
      </c>
      <c r="D62" s="11" t="s">
        <v>476</v>
      </c>
      <c r="E62" s="13">
        <v>81</v>
      </c>
      <c r="F62" s="48" t="s">
        <v>781</v>
      </c>
    </row>
    <row r="63" spans="1:6" ht="12.75">
      <c r="A63" s="47">
        <v>55</v>
      </c>
      <c r="B63" s="9" t="s">
        <v>387</v>
      </c>
      <c r="C63" s="14" t="s">
        <v>477</v>
      </c>
      <c r="D63" s="15" t="s">
        <v>478</v>
      </c>
      <c r="E63" s="13">
        <v>80</v>
      </c>
      <c r="F63" s="48" t="str">
        <f>IF(E63=80,"80/100")</f>
        <v>80/100</v>
      </c>
    </row>
    <row r="64" spans="1:6" ht="12.75">
      <c r="A64" s="47">
        <v>56</v>
      </c>
      <c r="B64" s="9" t="s">
        <v>387</v>
      </c>
      <c r="C64" s="14" t="s">
        <v>479</v>
      </c>
      <c r="D64" s="15" t="s">
        <v>480</v>
      </c>
      <c r="E64" s="13">
        <v>87</v>
      </c>
      <c r="F64" s="48" t="s">
        <v>775</v>
      </c>
    </row>
    <row r="65" spans="1:6" ht="12.75">
      <c r="A65" s="47">
        <v>57</v>
      </c>
      <c r="B65" s="9" t="s">
        <v>387</v>
      </c>
      <c r="C65" s="14" t="s">
        <v>482</v>
      </c>
      <c r="D65" s="15" t="s">
        <v>429</v>
      </c>
      <c r="E65" s="13">
        <v>83</v>
      </c>
      <c r="F65" s="48" t="s">
        <v>777</v>
      </c>
    </row>
    <row r="66" spans="1:6" ht="12.75">
      <c r="A66" s="47">
        <v>58</v>
      </c>
      <c r="B66" s="22" t="s">
        <v>387</v>
      </c>
      <c r="C66" s="11" t="s">
        <v>483</v>
      </c>
      <c r="D66" s="11" t="s">
        <v>429</v>
      </c>
      <c r="E66" s="13">
        <v>89</v>
      </c>
      <c r="F66" s="48" t="s">
        <v>772</v>
      </c>
    </row>
    <row r="67" spans="1:6" ht="51" customHeight="1" thickBot="1">
      <c r="A67" s="50">
        <v>59</v>
      </c>
      <c r="B67" s="51" t="s">
        <v>404</v>
      </c>
      <c r="C67" s="52" t="s">
        <v>499</v>
      </c>
      <c r="D67" s="53" t="s">
        <v>405</v>
      </c>
      <c r="E67" s="54">
        <v>90</v>
      </c>
      <c r="F67" s="55" t="str">
        <f>IF(E67=90,"90/100")</f>
        <v>90/100</v>
      </c>
    </row>
    <row r="70" ht="12.75"/>
    <row r="71" ht="12.75"/>
    <row r="72" ht="12.75">
      <c r="D72" t="s">
        <v>804</v>
      </c>
    </row>
    <row r="73" ht="12.75">
      <c r="D73" t="s">
        <v>805</v>
      </c>
    </row>
  </sheetData>
  <printOptions/>
  <pageMargins left="0.38" right="0.24" top="0.43" bottom="0.37" header="0.27" footer="0.19"/>
  <pageSetup fitToHeight="4" fitToWidth="1" horizontalDpi="600" verticalDpi="600" orientation="landscape" paperSize="9" r:id="rId1"/>
  <headerFooter alignWithMargins="0">
    <oddFooter>&amp;LUSR UFF.IV&amp;C&amp;P/&amp;N&amp;R13.6.2006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75" zoomScaleNormal="75" workbookViewId="0" topLeftCell="B1">
      <pane xSplit="4" ySplit="7" topLeftCell="F8" activePane="bottomRight" state="frozen"/>
      <selection pane="topLeft" activeCell="B1" sqref="B1"/>
      <selection pane="topRight" activeCell="F1" sqref="F1"/>
      <selection pane="bottomLeft" activeCell="B8" sqref="B8"/>
      <selection pane="bottomRight" activeCell="C8" sqref="C8"/>
    </sheetView>
  </sheetViews>
  <sheetFormatPr defaultColWidth="9.140625" defaultRowHeight="12.75"/>
  <cols>
    <col min="1" max="1" width="15.57421875" style="4" customWidth="1"/>
    <col min="2" max="2" width="4.57421875" style="4" customWidth="1"/>
    <col min="3" max="4" width="24.7109375" style="4" customWidth="1"/>
    <col min="5" max="5" width="30.140625" style="4" customWidth="1"/>
    <col min="6" max="6" width="14.8515625" style="23" customWidth="1"/>
    <col min="7" max="16384" width="9.140625" style="4" customWidth="1"/>
  </cols>
  <sheetData>
    <row r="1" ht="12.75">
      <c r="B1" s="4" t="s">
        <v>807</v>
      </c>
    </row>
    <row r="2" spans="1:2" ht="12.75">
      <c r="A2" s="4" t="s">
        <v>370</v>
      </c>
      <c r="B2" s="4" t="s">
        <v>385</v>
      </c>
    </row>
    <row r="3" spans="1:2" ht="12.75">
      <c r="A3" s="4" t="s">
        <v>541</v>
      </c>
      <c r="B3" s="4" t="s">
        <v>808</v>
      </c>
    </row>
    <row r="6" spans="1:2" ht="12.75">
      <c r="A6" s="4" t="s">
        <v>542</v>
      </c>
      <c r="B6" s="4" t="s">
        <v>806</v>
      </c>
    </row>
    <row r="7" ht="13.5" thickBot="1"/>
    <row r="8" spans="1:9" ht="38.25">
      <c r="A8" s="56" t="s">
        <v>386</v>
      </c>
      <c r="B8" s="58"/>
      <c r="C8" s="59" t="s">
        <v>371</v>
      </c>
      <c r="D8" s="59" t="s">
        <v>372</v>
      </c>
      <c r="E8" s="59" t="s">
        <v>373</v>
      </c>
      <c r="F8" s="60" t="s">
        <v>794</v>
      </c>
      <c r="G8" s="61"/>
      <c r="H8" s="61"/>
      <c r="I8" s="62"/>
    </row>
    <row r="9" spans="1:9" ht="12.75">
      <c r="A9" s="56" t="s">
        <v>387</v>
      </c>
      <c r="B9" s="63">
        <v>1</v>
      </c>
      <c r="C9" s="25" t="s">
        <v>543</v>
      </c>
      <c r="D9" s="25" t="s">
        <v>544</v>
      </c>
      <c r="E9" s="25" t="s">
        <v>545</v>
      </c>
      <c r="F9" s="5" t="s">
        <v>789</v>
      </c>
      <c r="G9" s="3"/>
      <c r="H9" s="3"/>
      <c r="I9" s="64"/>
    </row>
    <row r="10" spans="1:9" ht="12.75">
      <c r="A10" s="56" t="s">
        <v>387</v>
      </c>
      <c r="B10" s="63">
        <v>2</v>
      </c>
      <c r="C10" s="25" t="s">
        <v>546</v>
      </c>
      <c r="D10" s="25" t="s">
        <v>547</v>
      </c>
      <c r="E10" s="82">
        <v>29882</v>
      </c>
      <c r="F10" s="5" t="s">
        <v>797</v>
      </c>
      <c r="G10" s="3"/>
      <c r="H10" s="3"/>
      <c r="I10" s="64"/>
    </row>
    <row r="11" spans="1:9" ht="12.75">
      <c r="A11" s="56" t="s">
        <v>404</v>
      </c>
      <c r="B11" s="63">
        <v>3</v>
      </c>
      <c r="C11" s="2" t="s">
        <v>414</v>
      </c>
      <c r="D11" s="2" t="s">
        <v>444</v>
      </c>
      <c r="E11" s="2" t="s">
        <v>415</v>
      </c>
      <c r="F11" s="5" t="s">
        <v>771</v>
      </c>
      <c r="G11" s="3" t="s">
        <v>802</v>
      </c>
      <c r="H11" s="3"/>
      <c r="I11" s="64"/>
    </row>
    <row r="12" spans="1:9" ht="12.75">
      <c r="A12" s="56" t="s">
        <v>387</v>
      </c>
      <c r="B12" s="63">
        <v>4</v>
      </c>
      <c r="C12" s="25" t="s">
        <v>548</v>
      </c>
      <c r="D12" s="25" t="s">
        <v>549</v>
      </c>
      <c r="E12" s="25" t="s">
        <v>550</v>
      </c>
      <c r="F12" s="5" t="s">
        <v>787</v>
      </c>
      <c r="G12" s="3"/>
      <c r="H12" s="3"/>
      <c r="I12" s="64"/>
    </row>
    <row r="13" spans="1:9" ht="12.75">
      <c r="A13" s="56" t="s">
        <v>387</v>
      </c>
      <c r="B13" s="63">
        <v>5</v>
      </c>
      <c r="C13" s="25" t="s">
        <v>551</v>
      </c>
      <c r="D13" s="25" t="s">
        <v>528</v>
      </c>
      <c r="E13" s="25" t="s">
        <v>552</v>
      </c>
      <c r="F13" s="5" t="s">
        <v>781</v>
      </c>
      <c r="G13" s="3"/>
      <c r="H13" s="3"/>
      <c r="I13" s="64"/>
    </row>
    <row r="14" spans="1:9" ht="12.75">
      <c r="A14" s="56" t="s">
        <v>387</v>
      </c>
      <c r="B14" s="63">
        <v>6</v>
      </c>
      <c r="C14" s="25" t="s">
        <v>490</v>
      </c>
      <c r="D14" s="25" t="s">
        <v>480</v>
      </c>
      <c r="E14" s="25" t="s">
        <v>553</v>
      </c>
      <c r="F14" s="5" t="s">
        <v>772</v>
      </c>
      <c r="G14" s="3"/>
      <c r="H14" s="3"/>
      <c r="I14" s="64"/>
    </row>
    <row r="15" spans="1:9" ht="12.75">
      <c r="A15" s="56" t="s">
        <v>394</v>
      </c>
      <c r="B15" s="63">
        <v>7</v>
      </c>
      <c r="C15" s="2" t="s">
        <v>610</v>
      </c>
      <c r="D15" s="2" t="s">
        <v>611</v>
      </c>
      <c r="E15" s="2" t="s">
        <v>612</v>
      </c>
      <c r="F15" s="5" t="s">
        <v>783</v>
      </c>
      <c r="G15" s="3"/>
      <c r="H15" s="3"/>
      <c r="I15" s="64"/>
    </row>
    <row r="16" spans="1:9" ht="12.75">
      <c r="A16" s="56" t="s">
        <v>394</v>
      </c>
      <c r="B16" s="63">
        <v>8</v>
      </c>
      <c r="C16" s="2" t="s">
        <v>613</v>
      </c>
      <c r="D16" s="2" t="s">
        <v>614</v>
      </c>
      <c r="E16" s="2" t="s">
        <v>615</v>
      </c>
      <c r="F16" s="5" t="s">
        <v>772</v>
      </c>
      <c r="G16" s="3"/>
      <c r="H16" s="3"/>
      <c r="I16" s="64"/>
    </row>
    <row r="17" spans="1:9" ht="12.75">
      <c r="A17" s="56" t="s">
        <v>394</v>
      </c>
      <c r="B17" s="63">
        <v>9</v>
      </c>
      <c r="C17" s="2" t="s">
        <v>616</v>
      </c>
      <c r="D17" s="2" t="s">
        <v>391</v>
      </c>
      <c r="E17" s="2" t="s">
        <v>617</v>
      </c>
      <c r="F17" s="5" t="s">
        <v>779</v>
      </c>
      <c r="G17" s="3"/>
      <c r="H17" s="3"/>
      <c r="I17" s="64"/>
    </row>
    <row r="18" spans="1:9" ht="12.75">
      <c r="A18" s="56" t="s">
        <v>404</v>
      </c>
      <c r="B18" s="63">
        <v>10</v>
      </c>
      <c r="C18" s="25" t="s">
        <v>554</v>
      </c>
      <c r="D18" s="25" t="s">
        <v>643</v>
      </c>
      <c r="E18" s="25" t="s">
        <v>644</v>
      </c>
      <c r="F18" s="5" t="s">
        <v>785</v>
      </c>
      <c r="G18" s="3" t="s">
        <v>802</v>
      </c>
      <c r="H18" s="3"/>
      <c r="I18" s="64"/>
    </row>
    <row r="19" spans="1:9" ht="12.75">
      <c r="A19" s="56" t="s">
        <v>387</v>
      </c>
      <c r="B19" s="63">
        <v>11</v>
      </c>
      <c r="C19" s="25" t="s">
        <v>554</v>
      </c>
      <c r="D19" s="25" t="s">
        <v>383</v>
      </c>
      <c r="E19" s="25" t="s">
        <v>555</v>
      </c>
      <c r="F19" s="5" t="s">
        <v>788</v>
      </c>
      <c r="G19" s="3"/>
      <c r="H19" s="3"/>
      <c r="I19" s="64"/>
    </row>
    <row r="20" spans="1:9" ht="12.75">
      <c r="A20" s="56" t="s">
        <v>394</v>
      </c>
      <c r="B20" s="63">
        <v>12</v>
      </c>
      <c r="C20" s="2" t="s">
        <v>618</v>
      </c>
      <c r="D20" s="2" t="s">
        <v>611</v>
      </c>
      <c r="E20" s="2" t="s">
        <v>619</v>
      </c>
      <c r="F20" s="5" t="s">
        <v>780</v>
      </c>
      <c r="G20" s="3" t="s">
        <v>802</v>
      </c>
      <c r="H20" s="3"/>
      <c r="I20" s="64"/>
    </row>
    <row r="21" spans="1:9" ht="12.75">
      <c r="A21" s="56" t="s">
        <v>394</v>
      </c>
      <c r="B21" s="63">
        <v>13</v>
      </c>
      <c r="C21" s="2" t="s">
        <v>620</v>
      </c>
      <c r="D21" s="2" t="s">
        <v>621</v>
      </c>
      <c r="E21" s="2" t="s">
        <v>622</v>
      </c>
      <c r="F21" s="5" t="s">
        <v>776</v>
      </c>
      <c r="G21" s="3"/>
      <c r="H21" s="3"/>
      <c r="I21" s="64"/>
    </row>
    <row r="22" spans="1:9" ht="12.75">
      <c r="A22" s="56" t="s">
        <v>387</v>
      </c>
      <c r="B22" s="63">
        <v>14</v>
      </c>
      <c r="C22" s="25" t="s">
        <v>556</v>
      </c>
      <c r="D22" s="25" t="s">
        <v>557</v>
      </c>
      <c r="E22" s="25" t="s">
        <v>558</v>
      </c>
      <c r="F22" s="5" t="s">
        <v>775</v>
      </c>
      <c r="G22" s="3"/>
      <c r="H22" s="3"/>
      <c r="I22" s="64"/>
    </row>
    <row r="23" spans="1:9" ht="12.75">
      <c r="A23" s="56" t="s">
        <v>394</v>
      </c>
      <c r="B23" s="63">
        <v>15</v>
      </c>
      <c r="C23" s="2" t="s">
        <v>623</v>
      </c>
      <c r="D23" s="2" t="s">
        <v>624</v>
      </c>
      <c r="E23" s="2" t="s">
        <v>625</v>
      </c>
      <c r="F23" s="5" t="s">
        <v>787</v>
      </c>
      <c r="G23" s="3"/>
      <c r="H23" s="3"/>
      <c r="I23" s="64"/>
    </row>
    <row r="24" spans="1:9" ht="12.75">
      <c r="A24" s="56" t="s">
        <v>412</v>
      </c>
      <c r="B24" s="63">
        <v>16</v>
      </c>
      <c r="C24" s="2" t="s">
        <v>662</v>
      </c>
      <c r="D24" s="2" t="s">
        <v>663</v>
      </c>
      <c r="E24" s="2" t="s">
        <v>664</v>
      </c>
      <c r="F24" s="5" t="s">
        <v>780</v>
      </c>
      <c r="G24" s="3" t="s">
        <v>802</v>
      </c>
      <c r="H24" s="3"/>
      <c r="I24" s="64"/>
    </row>
    <row r="25" spans="1:9" ht="12.75">
      <c r="A25" s="56" t="s">
        <v>716</v>
      </c>
      <c r="B25" s="63">
        <v>17</v>
      </c>
      <c r="C25" s="25" t="s">
        <v>717</v>
      </c>
      <c r="D25" s="25" t="s">
        <v>718</v>
      </c>
      <c r="E25" s="25" t="s">
        <v>719</v>
      </c>
      <c r="F25" s="5" t="s">
        <v>782</v>
      </c>
      <c r="G25" s="3"/>
      <c r="H25" s="3"/>
      <c r="I25" s="64"/>
    </row>
    <row r="26" spans="1:9" ht="12.75">
      <c r="A26" s="57" t="s">
        <v>387</v>
      </c>
      <c r="B26" s="63">
        <v>18</v>
      </c>
      <c r="C26" s="25" t="s">
        <v>720</v>
      </c>
      <c r="D26" s="25" t="s">
        <v>721</v>
      </c>
      <c r="E26" s="25" t="s">
        <v>722</v>
      </c>
      <c r="F26" s="5" t="s">
        <v>781</v>
      </c>
      <c r="G26" s="3"/>
      <c r="H26" s="3"/>
      <c r="I26" s="64"/>
    </row>
    <row r="27" spans="1:9" ht="12.75">
      <c r="A27" s="56" t="s">
        <v>404</v>
      </c>
      <c r="B27" s="63">
        <v>19</v>
      </c>
      <c r="C27" s="25" t="s">
        <v>645</v>
      </c>
      <c r="D27" s="25" t="s">
        <v>646</v>
      </c>
      <c r="E27" s="25" t="s">
        <v>647</v>
      </c>
      <c r="F27" s="5" t="s">
        <v>784</v>
      </c>
      <c r="G27" s="3"/>
      <c r="H27" s="3"/>
      <c r="I27" s="64"/>
    </row>
    <row r="28" spans="1:9" ht="12.75">
      <c r="A28" s="56" t="s">
        <v>387</v>
      </c>
      <c r="B28" s="63">
        <v>20</v>
      </c>
      <c r="C28" s="25" t="s">
        <v>394</v>
      </c>
      <c r="D28" s="25" t="s">
        <v>559</v>
      </c>
      <c r="E28" s="25" t="s">
        <v>560</v>
      </c>
      <c r="F28" s="5" t="s">
        <v>773</v>
      </c>
      <c r="G28" s="3"/>
      <c r="H28" s="3"/>
      <c r="I28" s="64"/>
    </row>
    <row r="29" spans="1:9" ht="12.75">
      <c r="A29" s="56" t="s">
        <v>416</v>
      </c>
      <c r="B29" s="63">
        <v>21</v>
      </c>
      <c r="C29" s="26" t="s">
        <v>674</v>
      </c>
      <c r="D29" s="26" t="s">
        <v>660</v>
      </c>
      <c r="E29" s="26" t="s">
        <v>675</v>
      </c>
      <c r="F29" s="5" t="s">
        <v>785</v>
      </c>
      <c r="G29" s="3"/>
      <c r="H29" s="3"/>
      <c r="I29" s="64"/>
    </row>
    <row r="30" spans="1:9" ht="12.75">
      <c r="A30" s="56" t="s">
        <v>387</v>
      </c>
      <c r="B30" s="63">
        <v>22</v>
      </c>
      <c r="C30" s="25" t="s">
        <v>561</v>
      </c>
      <c r="D30" s="25" t="s">
        <v>562</v>
      </c>
      <c r="E30" s="25" t="s">
        <v>563</v>
      </c>
      <c r="F30" s="5" t="s">
        <v>789</v>
      </c>
      <c r="G30" s="3"/>
      <c r="H30" s="3"/>
      <c r="I30" s="64"/>
    </row>
    <row r="31" spans="1:9" ht="12.75">
      <c r="A31" s="56" t="s">
        <v>387</v>
      </c>
      <c r="B31" s="63">
        <v>23</v>
      </c>
      <c r="C31" s="25" t="s">
        <v>723</v>
      </c>
      <c r="D31" s="25" t="s">
        <v>564</v>
      </c>
      <c r="E31" s="25" t="s">
        <v>565</v>
      </c>
      <c r="F31" s="5" t="s">
        <v>786</v>
      </c>
      <c r="G31" s="3" t="s">
        <v>802</v>
      </c>
      <c r="H31" s="3"/>
      <c r="I31" s="64"/>
    </row>
    <row r="32" spans="1:9" ht="12.75">
      <c r="A32" s="56" t="s">
        <v>387</v>
      </c>
      <c r="B32" s="63">
        <v>24</v>
      </c>
      <c r="C32" s="25" t="s">
        <v>566</v>
      </c>
      <c r="D32" s="25" t="s">
        <v>567</v>
      </c>
      <c r="E32" s="25" t="s">
        <v>568</v>
      </c>
      <c r="F32" s="5" t="s">
        <v>782</v>
      </c>
      <c r="G32" s="3" t="s">
        <v>802</v>
      </c>
      <c r="H32" s="3"/>
      <c r="I32" s="64"/>
    </row>
    <row r="33" spans="1:9" ht="12.75">
      <c r="A33" s="56" t="s">
        <v>387</v>
      </c>
      <c r="B33" s="63">
        <v>25</v>
      </c>
      <c r="C33" s="25" t="s">
        <v>724</v>
      </c>
      <c r="D33" s="25" t="s">
        <v>399</v>
      </c>
      <c r="E33" s="25" t="s">
        <v>725</v>
      </c>
      <c r="F33" s="5" t="s">
        <v>782</v>
      </c>
      <c r="G33" s="3" t="s">
        <v>802</v>
      </c>
      <c r="H33" s="3"/>
      <c r="I33" s="64"/>
    </row>
    <row r="34" spans="1:9" ht="12.75">
      <c r="A34" s="56" t="s">
        <v>412</v>
      </c>
      <c r="B34" s="63">
        <v>26</v>
      </c>
      <c r="C34" s="2" t="s">
        <v>665</v>
      </c>
      <c r="D34" s="2" t="s">
        <v>532</v>
      </c>
      <c r="E34" s="2" t="s">
        <v>666</v>
      </c>
      <c r="F34" s="5" t="s">
        <v>796</v>
      </c>
      <c r="G34" s="3"/>
      <c r="H34" s="3"/>
      <c r="I34" s="64"/>
    </row>
    <row r="35" spans="1:9" ht="12.75">
      <c r="A35" s="56" t="s">
        <v>387</v>
      </c>
      <c r="B35" s="63">
        <v>27</v>
      </c>
      <c r="C35" s="25" t="s">
        <v>569</v>
      </c>
      <c r="D35" s="25" t="s">
        <v>570</v>
      </c>
      <c r="E35" s="25" t="s">
        <v>571</v>
      </c>
      <c r="F35" s="5" t="s">
        <v>781</v>
      </c>
      <c r="G35" s="3" t="s">
        <v>802</v>
      </c>
      <c r="H35" s="3"/>
      <c r="I35" s="64"/>
    </row>
    <row r="36" spans="1:9" ht="12.75">
      <c r="A36" s="56" t="s">
        <v>412</v>
      </c>
      <c r="B36" s="63">
        <v>28</v>
      </c>
      <c r="C36" s="2" t="s">
        <v>667</v>
      </c>
      <c r="D36" s="2" t="s">
        <v>668</v>
      </c>
      <c r="E36" s="2" t="s">
        <v>232</v>
      </c>
      <c r="F36" s="5" t="s">
        <v>787</v>
      </c>
      <c r="G36" s="3"/>
      <c r="H36" s="3"/>
      <c r="I36" s="64"/>
    </row>
    <row r="37" spans="1:9" ht="12.75">
      <c r="A37" s="56" t="s">
        <v>394</v>
      </c>
      <c r="B37" s="63">
        <v>29</v>
      </c>
      <c r="C37" s="2" t="s">
        <v>626</v>
      </c>
      <c r="D37" s="2" t="s">
        <v>627</v>
      </c>
      <c r="E37" s="2" t="s">
        <v>628</v>
      </c>
      <c r="F37" s="5" t="s">
        <v>772</v>
      </c>
      <c r="G37" s="3"/>
      <c r="H37" s="3"/>
      <c r="I37" s="64"/>
    </row>
    <row r="38" spans="1:9" ht="12.75">
      <c r="A38" s="56" t="s">
        <v>387</v>
      </c>
      <c r="B38" s="63">
        <v>30</v>
      </c>
      <c r="C38" s="25" t="s">
        <v>572</v>
      </c>
      <c r="D38" s="25" t="s">
        <v>451</v>
      </c>
      <c r="E38" s="25" t="s">
        <v>573</v>
      </c>
      <c r="F38" s="5" t="s">
        <v>774</v>
      </c>
      <c r="G38" s="3"/>
      <c r="H38" s="3"/>
      <c r="I38" s="64"/>
    </row>
    <row r="39" spans="1:9" ht="12.75">
      <c r="A39" s="56" t="s">
        <v>387</v>
      </c>
      <c r="B39" s="63">
        <v>31</v>
      </c>
      <c r="C39" s="25" t="s">
        <v>574</v>
      </c>
      <c r="D39" s="25" t="s">
        <v>575</v>
      </c>
      <c r="E39" s="25" t="s">
        <v>576</v>
      </c>
      <c r="F39" s="5" t="s">
        <v>772</v>
      </c>
      <c r="G39" s="3" t="s">
        <v>802</v>
      </c>
      <c r="H39" s="3"/>
      <c r="I39" s="64"/>
    </row>
    <row r="40" spans="1:9" ht="12.75">
      <c r="A40" s="56" t="s">
        <v>387</v>
      </c>
      <c r="B40" s="63">
        <v>32</v>
      </c>
      <c r="C40" s="25" t="s">
        <v>577</v>
      </c>
      <c r="D40" s="25" t="s">
        <v>578</v>
      </c>
      <c r="E40" s="25" t="s">
        <v>579</v>
      </c>
      <c r="F40" s="5" t="s">
        <v>785</v>
      </c>
      <c r="G40" s="3"/>
      <c r="H40" s="3"/>
      <c r="I40" s="64"/>
    </row>
    <row r="41" spans="1:9" ht="12.75">
      <c r="A41" s="56" t="s">
        <v>387</v>
      </c>
      <c r="B41" s="63">
        <v>33</v>
      </c>
      <c r="C41" s="25" t="s">
        <v>726</v>
      </c>
      <c r="D41" s="25" t="s">
        <v>383</v>
      </c>
      <c r="E41" s="25" t="s">
        <v>727</v>
      </c>
      <c r="F41" s="5" t="s">
        <v>790</v>
      </c>
      <c r="G41" s="3"/>
      <c r="H41" s="3"/>
      <c r="I41" s="64"/>
    </row>
    <row r="42" spans="1:9" ht="12.75">
      <c r="A42" s="56" t="s">
        <v>412</v>
      </c>
      <c r="B42" s="63">
        <v>34</v>
      </c>
      <c r="C42" s="2" t="s">
        <v>669</v>
      </c>
      <c r="D42" s="2" t="s">
        <v>496</v>
      </c>
      <c r="E42" s="2" t="s">
        <v>670</v>
      </c>
      <c r="F42" s="5" t="s">
        <v>792</v>
      </c>
      <c r="G42" s="3"/>
      <c r="H42" s="3"/>
      <c r="I42" s="64"/>
    </row>
    <row r="43" spans="1:9" ht="12.75">
      <c r="A43" s="56" t="s">
        <v>387</v>
      </c>
      <c r="B43" s="63">
        <v>35</v>
      </c>
      <c r="C43" s="25" t="s">
        <v>580</v>
      </c>
      <c r="D43" s="25" t="s">
        <v>452</v>
      </c>
      <c r="E43" s="25" t="s">
        <v>581</v>
      </c>
      <c r="F43" s="5" t="s">
        <v>775</v>
      </c>
      <c r="G43" s="3" t="s">
        <v>802</v>
      </c>
      <c r="H43" s="3"/>
      <c r="I43" s="64"/>
    </row>
    <row r="44" spans="1:9" ht="12.75">
      <c r="A44" s="56" t="s">
        <v>404</v>
      </c>
      <c r="B44" s="63">
        <v>36</v>
      </c>
      <c r="C44" s="25" t="s">
        <v>648</v>
      </c>
      <c r="D44" s="25" t="s">
        <v>547</v>
      </c>
      <c r="E44" s="25" t="s">
        <v>649</v>
      </c>
      <c r="F44" s="5" t="s">
        <v>785</v>
      </c>
      <c r="G44" s="3"/>
      <c r="H44" s="3"/>
      <c r="I44" s="64"/>
    </row>
    <row r="45" spans="1:9" ht="12.75">
      <c r="A45" s="56" t="s">
        <v>387</v>
      </c>
      <c r="B45" s="63">
        <v>37</v>
      </c>
      <c r="C45" s="25" t="s">
        <v>582</v>
      </c>
      <c r="D45" s="25" t="s">
        <v>583</v>
      </c>
      <c r="E45" s="25" t="s">
        <v>584</v>
      </c>
      <c r="F45" s="5" t="s">
        <v>785</v>
      </c>
      <c r="G45" s="3"/>
      <c r="H45" s="3"/>
      <c r="I45" s="64"/>
    </row>
    <row r="46" spans="1:9" ht="12.75">
      <c r="A46" s="56" t="s">
        <v>394</v>
      </c>
      <c r="B46" s="63">
        <v>38</v>
      </c>
      <c r="C46" s="2" t="s">
        <v>629</v>
      </c>
      <c r="D46" s="2" t="s">
        <v>630</v>
      </c>
      <c r="E46" s="2" t="s">
        <v>631</v>
      </c>
      <c r="F46" s="5" t="s">
        <v>774</v>
      </c>
      <c r="G46" s="3"/>
      <c r="H46" s="3"/>
      <c r="I46" s="64"/>
    </row>
    <row r="47" spans="1:9" ht="12.75">
      <c r="A47" s="56" t="s">
        <v>404</v>
      </c>
      <c r="B47" s="63">
        <v>39</v>
      </c>
      <c r="C47" s="25" t="s">
        <v>650</v>
      </c>
      <c r="D47" s="25" t="s">
        <v>651</v>
      </c>
      <c r="E47" s="25" t="s">
        <v>652</v>
      </c>
      <c r="F47" s="5" t="s">
        <v>774</v>
      </c>
      <c r="G47" s="3"/>
      <c r="H47" s="3"/>
      <c r="I47" s="64"/>
    </row>
    <row r="48" spans="1:9" ht="12.75">
      <c r="A48" s="56" t="s">
        <v>394</v>
      </c>
      <c r="B48" s="63">
        <v>40</v>
      </c>
      <c r="C48" s="2" t="s">
        <v>632</v>
      </c>
      <c r="D48" s="2" t="s">
        <v>389</v>
      </c>
      <c r="E48" s="2" t="s">
        <v>633</v>
      </c>
      <c r="F48" s="5" t="s">
        <v>776</v>
      </c>
      <c r="G48" s="3"/>
      <c r="H48" s="3"/>
      <c r="I48" s="64"/>
    </row>
    <row r="49" spans="1:9" ht="12.75">
      <c r="A49" s="56" t="s">
        <v>394</v>
      </c>
      <c r="B49" s="63">
        <v>41</v>
      </c>
      <c r="C49" s="2" t="s">
        <v>634</v>
      </c>
      <c r="D49" s="2" t="s">
        <v>540</v>
      </c>
      <c r="E49" s="2" t="s">
        <v>635</v>
      </c>
      <c r="F49" s="5" t="s">
        <v>772</v>
      </c>
      <c r="G49" s="3"/>
      <c r="H49" s="3"/>
      <c r="I49" s="64"/>
    </row>
    <row r="50" spans="1:9" ht="12.75">
      <c r="A50" s="56" t="s">
        <v>394</v>
      </c>
      <c r="B50" s="63">
        <v>42</v>
      </c>
      <c r="C50" s="2" t="s">
        <v>636</v>
      </c>
      <c r="D50" s="2" t="s">
        <v>637</v>
      </c>
      <c r="E50" s="2" t="s">
        <v>638</v>
      </c>
      <c r="F50" s="5" t="s">
        <v>779</v>
      </c>
      <c r="G50" s="3"/>
      <c r="H50" s="3"/>
      <c r="I50" s="64"/>
    </row>
    <row r="51" spans="1:9" ht="12.75">
      <c r="A51" s="56" t="s">
        <v>387</v>
      </c>
      <c r="B51" s="63">
        <v>43</v>
      </c>
      <c r="C51" s="25" t="s">
        <v>585</v>
      </c>
      <c r="D51" s="25" t="s">
        <v>512</v>
      </c>
      <c r="E51" s="25" t="s">
        <v>586</v>
      </c>
      <c r="F51" s="5" t="s">
        <v>778</v>
      </c>
      <c r="G51" s="3"/>
      <c r="H51" s="3"/>
      <c r="I51" s="64"/>
    </row>
    <row r="52" spans="1:9" ht="12.75">
      <c r="A52" s="56" t="s">
        <v>387</v>
      </c>
      <c r="B52" s="63">
        <v>44</v>
      </c>
      <c r="C52" s="25" t="s">
        <v>587</v>
      </c>
      <c r="D52" s="25" t="s">
        <v>588</v>
      </c>
      <c r="E52" s="25" t="s">
        <v>589</v>
      </c>
      <c r="F52" s="5" t="s">
        <v>785</v>
      </c>
      <c r="G52" s="3"/>
      <c r="H52" s="3"/>
      <c r="I52" s="64"/>
    </row>
    <row r="53" spans="1:9" ht="12.75">
      <c r="A53" s="56" t="s">
        <v>394</v>
      </c>
      <c r="B53" s="63">
        <v>45</v>
      </c>
      <c r="C53" s="2" t="s">
        <v>639</v>
      </c>
      <c r="D53" s="2" t="s">
        <v>640</v>
      </c>
      <c r="E53" s="2" t="s">
        <v>641</v>
      </c>
      <c r="F53" s="5" t="s">
        <v>783</v>
      </c>
      <c r="G53" s="3"/>
      <c r="H53" s="3"/>
      <c r="I53" s="64"/>
    </row>
    <row r="54" spans="1:9" ht="12.75">
      <c r="A54" s="56" t="s">
        <v>387</v>
      </c>
      <c r="B54" s="63">
        <v>46</v>
      </c>
      <c r="C54" s="25" t="s">
        <v>590</v>
      </c>
      <c r="D54" s="25" t="s">
        <v>500</v>
      </c>
      <c r="E54" s="25" t="s">
        <v>591</v>
      </c>
      <c r="F54" s="5" t="s">
        <v>772</v>
      </c>
      <c r="G54" s="3"/>
      <c r="H54" s="3"/>
      <c r="I54" s="64"/>
    </row>
    <row r="55" spans="1:9" ht="12.75">
      <c r="A55" s="56" t="s">
        <v>387</v>
      </c>
      <c r="B55" s="63">
        <v>47</v>
      </c>
      <c r="C55" s="25" t="s">
        <v>592</v>
      </c>
      <c r="D55" s="25" t="s">
        <v>402</v>
      </c>
      <c r="E55" s="25" t="s">
        <v>593</v>
      </c>
      <c r="F55" s="5" t="s">
        <v>772</v>
      </c>
      <c r="G55" s="3"/>
      <c r="H55" s="3"/>
      <c r="I55" s="64"/>
    </row>
    <row r="56" spans="1:9" ht="12.75">
      <c r="A56" s="56" t="s">
        <v>387</v>
      </c>
      <c r="B56" s="63">
        <v>48</v>
      </c>
      <c r="C56" s="25" t="s">
        <v>594</v>
      </c>
      <c r="D56" s="25" t="s">
        <v>507</v>
      </c>
      <c r="E56" s="25" t="s">
        <v>595</v>
      </c>
      <c r="F56" s="5" t="s">
        <v>773</v>
      </c>
      <c r="G56" s="3"/>
      <c r="H56" s="3"/>
      <c r="I56" s="64"/>
    </row>
    <row r="57" spans="1:9" ht="12.75">
      <c r="A57" s="56" t="s">
        <v>416</v>
      </c>
      <c r="B57" s="63">
        <v>49</v>
      </c>
      <c r="C57" s="26" t="s">
        <v>676</v>
      </c>
      <c r="D57" s="26" t="s">
        <v>677</v>
      </c>
      <c r="E57" s="26" t="s">
        <v>678</v>
      </c>
      <c r="F57" s="5" t="s">
        <v>795</v>
      </c>
      <c r="G57" s="3"/>
      <c r="H57" s="3"/>
      <c r="I57" s="64"/>
    </row>
    <row r="58" spans="1:9" ht="12.75">
      <c r="A58" s="56" t="s">
        <v>387</v>
      </c>
      <c r="B58" s="63">
        <v>50</v>
      </c>
      <c r="C58" s="25" t="s">
        <v>596</v>
      </c>
      <c r="D58" s="25" t="s">
        <v>597</v>
      </c>
      <c r="E58" s="25" t="s">
        <v>598</v>
      </c>
      <c r="F58" s="5" t="s">
        <v>791</v>
      </c>
      <c r="G58" s="3"/>
      <c r="H58" s="3"/>
      <c r="I58" s="64"/>
    </row>
    <row r="59" spans="1:9" ht="12.75">
      <c r="A59" s="56" t="s">
        <v>387</v>
      </c>
      <c r="B59" s="63">
        <v>51</v>
      </c>
      <c r="C59" s="25" t="s">
        <v>761</v>
      </c>
      <c r="D59" s="25" t="s">
        <v>599</v>
      </c>
      <c r="E59" s="25" t="s">
        <v>600</v>
      </c>
      <c r="F59" s="5" t="s">
        <v>791</v>
      </c>
      <c r="G59" s="3"/>
      <c r="H59" s="3"/>
      <c r="I59" s="64"/>
    </row>
    <row r="60" spans="1:9" ht="12.75">
      <c r="A60" s="56" t="s">
        <v>387</v>
      </c>
      <c r="B60" s="63">
        <v>52</v>
      </c>
      <c r="C60" s="25" t="s">
        <v>601</v>
      </c>
      <c r="D60" s="25" t="s">
        <v>602</v>
      </c>
      <c r="E60" s="25" t="s">
        <v>603</v>
      </c>
      <c r="F60" s="5" t="s">
        <v>777</v>
      </c>
      <c r="G60" s="3"/>
      <c r="H60" s="3"/>
      <c r="I60" s="64"/>
    </row>
    <row r="61" spans="1:9" ht="12.75">
      <c r="A61" s="56" t="s">
        <v>387</v>
      </c>
      <c r="B61" s="63">
        <v>53</v>
      </c>
      <c r="C61" s="25" t="s">
        <v>604</v>
      </c>
      <c r="D61" s="25" t="s">
        <v>380</v>
      </c>
      <c r="E61" s="25" t="s">
        <v>605</v>
      </c>
      <c r="F61" s="5" t="s">
        <v>777</v>
      </c>
      <c r="G61" s="3"/>
      <c r="H61" s="3"/>
      <c r="I61" s="64"/>
    </row>
    <row r="62" spans="1:9" ht="12.75">
      <c r="A62" s="56" t="s">
        <v>387</v>
      </c>
      <c r="B62" s="63">
        <v>54</v>
      </c>
      <c r="C62" s="25" t="s">
        <v>606</v>
      </c>
      <c r="D62" s="25" t="s">
        <v>406</v>
      </c>
      <c r="E62" s="25" t="s">
        <v>607</v>
      </c>
      <c r="F62" s="5" t="s">
        <v>788</v>
      </c>
      <c r="G62" s="3"/>
      <c r="H62" s="3"/>
      <c r="I62" s="64"/>
    </row>
    <row r="63" spans="1:9" ht="12.75">
      <c r="A63" s="56" t="s">
        <v>412</v>
      </c>
      <c r="B63" s="63">
        <v>55</v>
      </c>
      <c r="C63" s="2" t="s">
        <v>671</v>
      </c>
      <c r="D63" s="2" t="s">
        <v>380</v>
      </c>
      <c r="E63" s="2" t="s">
        <v>672</v>
      </c>
      <c r="F63" s="5" t="s">
        <v>777</v>
      </c>
      <c r="G63" s="3"/>
      <c r="H63" s="3"/>
      <c r="I63" s="64"/>
    </row>
    <row r="64" spans="1:9" ht="12.75">
      <c r="A64" s="56" t="s">
        <v>387</v>
      </c>
      <c r="B64" s="63">
        <v>56</v>
      </c>
      <c r="C64" s="25" t="s">
        <v>608</v>
      </c>
      <c r="D64" s="25" t="s">
        <v>409</v>
      </c>
      <c r="E64" s="25" t="s">
        <v>609</v>
      </c>
      <c r="F64" s="5" t="s">
        <v>789</v>
      </c>
      <c r="G64" s="3"/>
      <c r="H64" s="3"/>
      <c r="I64" s="64"/>
    </row>
    <row r="65" spans="1:9" ht="12.75">
      <c r="A65" s="56" t="s">
        <v>404</v>
      </c>
      <c r="B65" s="63">
        <v>57</v>
      </c>
      <c r="C65" s="25" t="s">
        <v>653</v>
      </c>
      <c r="D65" s="25" t="s">
        <v>654</v>
      </c>
      <c r="E65" s="25" t="s">
        <v>655</v>
      </c>
      <c r="F65" s="5" t="s">
        <v>782</v>
      </c>
      <c r="G65" s="3"/>
      <c r="H65" s="3"/>
      <c r="I65" s="64"/>
    </row>
    <row r="66" spans="1:9" ht="13.5" thickBot="1">
      <c r="A66" s="56" t="s">
        <v>394</v>
      </c>
      <c r="B66" s="65">
        <v>58</v>
      </c>
      <c r="C66" s="66" t="s">
        <v>799</v>
      </c>
      <c r="D66" s="66" t="s">
        <v>452</v>
      </c>
      <c r="E66" s="66" t="s">
        <v>642</v>
      </c>
      <c r="F66" s="67" t="s">
        <v>774</v>
      </c>
      <c r="G66" s="68"/>
      <c r="H66" s="68"/>
      <c r="I66" s="69"/>
    </row>
    <row r="69" ht="12.75">
      <c r="C69" s="4" t="s">
        <v>803</v>
      </c>
    </row>
    <row r="70" ht="12.75">
      <c r="E70" s="4" t="s">
        <v>804</v>
      </c>
    </row>
    <row r="71" ht="12.75">
      <c r="E71" s="4" t="s">
        <v>805</v>
      </c>
    </row>
  </sheetData>
  <printOptions/>
  <pageMargins left="0.38" right="0.24" top="0.43" bottom="0.4" header="0.27" footer="0.19"/>
  <pageSetup fitToHeight="5" horizontalDpi="600" verticalDpi="600" orientation="landscape" paperSize="9" scale="90" r:id="rId1"/>
  <headerFooter alignWithMargins="0">
    <oddFooter>&amp;LUSR UFF.IV&amp;C&amp;P/&amp;N&amp;R13.6.2006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zoomScale="70" zoomScaleNormal="7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J22" sqref="J22"/>
    </sheetView>
  </sheetViews>
  <sheetFormatPr defaultColWidth="9.140625" defaultRowHeight="12.75"/>
  <cols>
    <col min="1" max="1" width="9.140625" style="30" customWidth="1"/>
    <col min="2" max="2" width="15.57421875" style="30" customWidth="1"/>
    <col min="3" max="4" width="24.7109375" style="30" customWidth="1"/>
    <col min="5" max="5" width="26.00390625" style="30" customWidth="1"/>
    <col min="6" max="6" width="17.7109375" style="31" hidden="1" customWidth="1"/>
    <col min="7" max="7" width="15.28125" style="31" bestFit="1" customWidth="1"/>
    <col min="8" max="16384" width="9.140625" style="30" customWidth="1"/>
  </cols>
  <sheetData>
    <row r="1" spans="2:5" ht="12.75">
      <c r="B1" s="30" t="s">
        <v>807</v>
      </c>
      <c r="E1" s="31"/>
    </row>
    <row r="2" spans="2:5" ht="12.75">
      <c r="B2" s="30" t="s">
        <v>385</v>
      </c>
      <c r="E2" s="31"/>
    </row>
    <row r="3" spans="2:5" ht="12.75">
      <c r="B3" s="30" t="s">
        <v>800</v>
      </c>
      <c r="E3" s="31"/>
    </row>
    <row r="4" spans="2:5" ht="12.75">
      <c r="B4" s="30" t="s">
        <v>801</v>
      </c>
      <c r="E4" s="31"/>
    </row>
    <row r="5" ht="12.75">
      <c r="E5" s="31"/>
    </row>
    <row r="6" spans="2:5" ht="12.75">
      <c r="B6" s="30" t="s">
        <v>806</v>
      </c>
      <c r="E6" s="31"/>
    </row>
    <row r="7" ht="12.75">
      <c r="E7" s="31"/>
    </row>
    <row r="9" ht="13.5" thickBot="1">
      <c r="B9" s="30" t="s">
        <v>542</v>
      </c>
    </row>
    <row r="10" spans="1:7" ht="25.5">
      <c r="A10" s="70"/>
      <c r="B10" s="71" t="s">
        <v>386</v>
      </c>
      <c r="C10" s="72" t="s">
        <v>371</v>
      </c>
      <c r="D10" s="72" t="s">
        <v>372</v>
      </c>
      <c r="E10" s="72" t="s">
        <v>373</v>
      </c>
      <c r="F10" s="73" t="s">
        <v>762</v>
      </c>
      <c r="G10" s="74" t="s">
        <v>793</v>
      </c>
    </row>
    <row r="11" spans="1:7" ht="41.25" customHeight="1">
      <c r="A11" s="75">
        <v>1</v>
      </c>
      <c r="B11" s="27" t="s">
        <v>404</v>
      </c>
      <c r="C11" s="28" t="s">
        <v>161</v>
      </c>
      <c r="D11" s="28" t="s">
        <v>162</v>
      </c>
      <c r="E11" s="28" t="s">
        <v>163</v>
      </c>
      <c r="F11" s="32">
        <v>82</v>
      </c>
      <c r="G11" s="76" t="str">
        <f>IF(F11=82,"82/100")</f>
        <v>82/100</v>
      </c>
    </row>
    <row r="12" spans="1:7" ht="12.75">
      <c r="A12" s="75">
        <v>2</v>
      </c>
      <c r="B12" s="27" t="s">
        <v>387</v>
      </c>
      <c r="C12" s="28" t="s">
        <v>679</v>
      </c>
      <c r="D12" s="28" t="s">
        <v>680</v>
      </c>
      <c r="E12" s="28" t="s">
        <v>681</v>
      </c>
      <c r="F12" s="29">
        <v>78</v>
      </c>
      <c r="G12" s="76" t="str">
        <f>IF(F12=78,"78/100")</f>
        <v>78/100</v>
      </c>
    </row>
    <row r="13" spans="1:7" ht="25.5">
      <c r="A13" s="75">
        <v>3</v>
      </c>
      <c r="B13" s="27" t="s">
        <v>412</v>
      </c>
      <c r="C13" s="28" t="s">
        <v>237</v>
      </c>
      <c r="D13" s="28" t="s">
        <v>433</v>
      </c>
      <c r="E13" s="28" t="s">
        <v>238</v>
      </c>
      <c r="F13" s="29">
        <v>90</v>
      </c>
      <c r="G13" s="76" t="str">
        <f>IF(F13=90,"90/100")</f>
        <v>90/100</v>
      </c>
    </row>
    <row r="14" spans="1:7" ht="12.75">
      <c r="A14" s="75">
        <v>4</v>
      </c>
      <c r="B14" s="27" t="s">
        <v>412</v>
      </c>
      <c r="C14" s="28" t="s">
        <v>239</v>
      </c>
      <c r="D14" s="28" t="s">
        <v>432</v>
      </c>
      <c r="E14" s="28" t="s">
        <v>240</v>
      </c>
      <c r="F14" s="29">
        <v>87</v>
      </c>
      <c r="G14" s="76" t="str">
        <f>IF(F14=87,"87/100")</f>
        <v>87/100</v>
      </c>
    </row>
    <row r="15" spans="1:7" ht="12.75">
      <c r="A15" s="75">
        <v>5</v>
      </c>
      <c r="B15" s="27"/>
      <c r="C15" s="28" t="s">
        <v>755</v>
      </c>
      <c r="D15" s="28" t="s">
        <v>769</v>
      </c>
      <c r="E15" s="28" t="s">
        <v>770</v>
      </c>
      <c r="F15" s="29">
        <v>85</v>
      </c>
      <c r="G15" s="76" t="str">
        <f>IF(F15=85,"85/100")</f>
        <v>85/100</v>
      </c>
    </row>
    <row r="16" spans="1:7" ht="12.75">
      <c r="A16" s="75">
        <v>6</v>
      </c>
      <c r="B16" s="27" t="s">
        <v>387</v>
      </c>
      <c r="C16" s="28" t="s">
        <v>682</v>
      </c>
      <c r="D16" s="28" t="s">
        <v>683</v>
      </c>
      <c r="E16" s="28" t="s">
        <v>684</v>
      </c>
      <c r="F16" s="29">
        <v>84</v>
      </c>
      <c r="G16" s="76" t="str">
        <f>IF(F16=84,"84/100")</f>
        <v>84/100</v>
      </c>
    </row>
    <row r="17" spans="1:7" ht="25.5">
      <c r="A17" s="75">
        <v>7</v>
      </c>
      <c r="B17" s="27" t="s">
        <v>412</v>
      </c>
      <c r="C17" s="28" t="s">
        <v>241</v>
      </c>
      <c r="D17" s="28" t="s">
        <v>99</v>
      </c>
      <c r="E17" s="28" t="s">
        <v>242</v>
      </c>
      <c r="F17" s="29">
        <v>85</v>
      </c>
      <c r="G17" s="76" t="str">
        <f>IF(F17=85,"85/100")</f>
        <v>85/100</v>
      </c>
    </row>
    <row r="18" spans="1:7" ht="12.75">
      <c r="A18" s="75">
        <v>8</v>
      </c>
      <c r="B18" s="27" t="s">
        <v>387</v>
      </c>
      <c r="C18" s="28" t="s">
        <v>685</v>
      </c>
      <c r="D18" s="28" t="s">
        <v>444</v>
      </c>
      <c r="E18" s="28" t="s">
        <v>686</v>
      </c>
      <c r="F18" s="29">
        <v>81</v>
      </c>
      <c r="G18" s="76" t="str">
        <f>IF(F18=81,"81/100")</f>
        <v>81/100</v>
      </c>
    </row>
    <row r="19" spans="1:7" ht="12.75">
      <c r="A19" s="75">
        <v>9</v>
      </c>
      <c r="B19" s="27" t="s">
        <v>387</v>
      </c>
      <c r="C19" s="28" t="s">
        <v>687</v>
      </c>
      <c r="D19" s="28" t="s">
        <v>407</v>
      </c>
      <c r="E19" s="28" t="s">
        <v>688</v>
      </c>
      <c r="F19" s="29">
        <v>86</v>
      </c>
      <c r="G19" s="76" t="str">
        <f>IF(F19=86,"86/100")</f>
        <v>86/100</v>
      </c>
    </row>
    <row r="20" spans="1:7" ht="12.75">
      <c r="A20" s="75">
        <v>10</v>
      </c>
      <c r="B20" s="27" t="s">
        <v>412</v>
      </c>
      <c r="C20" s="28" t="s">
        <v>243</v>
      </c>
      <c r="D20" s="28" t="s">
        <v>528</v>
      </c>
      <c r="E20" s="28" t="s">
        <v>244</v>
      </c>
      <c r="F20" s="29">
        <v>93</v>
      </c>
      <c r="G20" s="76" t="str">
        <f>IF(F20=93,"93/100")</f>
        <v>93/100</v>
      </c>
    </row>
    <row r="21" spans="1:7" ht="12.75">
      <c r="A21" s="75">
        <v>11</v>
      </c>
      <c r="B21" s="27" t="s">
        <v>404</v>
      </c>
      <c r="C21" s="28" t="s">
        <v>165</v>
      </c>
      <c r="D21" s="28" t="s">
        <v>166</v>
      </c>
      <c r="E21" s="28" t="s">
        <v>167</v>
      </c>
      <c r="F21" s="29">
        <v>86</v>
      </c>
      <c r="G21" s="76" t="str">
        <f>IF(F21=86,"86/100")</f>
        <v>86/100</v>
      </c>
    </row>
    <row r="22" spans="1:7" ht="12.75">
      <c r="A22" s="75">
        <v>12</v>
      </c>
      <c r="B22" s="27" t="s">
        <v>412</v>
      </c>
      <c r="C22" s="28" t="s">
        <v>233</v>
      </c>
      <c r="D22" s="28" t="s">
        <v>234</v>
      </c>
      <c r="E22" s="28" t="s">
        <v>235</v>
      </c>
      <c r="F22" s="29">
        <v>77</v>
      </c>
      <c r="G22" s="76" t="s">
        <v>787</v>
      </c>
    </row>
    <row r="23" spans="1:7" ht="12.75">
      <c r="A23" s="75">
        <v>13</v>
      </c>
      <c r="B23" s="27" t="s">
        <v>416</v>
      </c>
      <c r="C23" s="33" t="s">
        <v>344</v>
      </c>
      <c r="D23" s="33" t="s">
        <v>345</v>
      </c>
      <c r="E23" s="33" t="s">
        <v>353</v>
      </c>
      <c r="F23" s="29">
        <v>87</v>
      </c>
      <c r="G23" s="76" t="str">
        <f>IF(F23=87,"87/100")</f>
        <v>87/100</v>
      </c>
    </row>
    <row r="24" spans="1:7" ht="12.75">
      <c r="A24" s="75">
        <v>14</v>
      </c>
      <c r="B24" s="27" t="s">
        <v>404</v>
      </c>
      <c r="C24" s="28" t="s">
        <v>168</v>
      </c>
      <c r="D24" s="28" t="s">
        <v>169</v>
      </c>
      <c r="E24" s="28" t="s">
        <v>170</v>
      </c>
      <c r="F24" s="29">
        <v>86</v>
      </c>
      <c r="G24" s="76" t="str">
        <f>IF(F24=86,"86/100")</f>
        <v>86/100</v>
      </c>
    </row>
    <row r="25" spans="1:7" ht="12.75">
      <c r="A25" s="75">
        <v>15</v>
      </c>
      <c r="B25" s="27" t="s">
        <v>387</v>
      </c>
      <c r="C25" s="28" t="s">
        <v>689</v>
      </c>
      <c r="D25" s="28" t="s">
        <v>690</v>
      </c>
      <c r="E25" s="28" t="s">
        <v>691</v>
      </c>
      <c r="F25" s="29">
        <v>84</v>
      </c>
      <c r="G25" s="76" t="str">
        <f>IF(F25=84,"84/100")</f>
        <v>84/100</v>
      </c>
    </row>
    <row r="26" spans="1:7" ht="12.75">
      <c r="A26" s="75">
        <v>16</v>
      </c>
      <c r="B26" s="27" t="s">
        <v>412</v>
      </c>
      <c r="C26" s="28" t="s">
        <v>245</v>
      </c>
      <c r="D26" s="28" t="s">
        <v>507</v>
      </c>
      <c r="E26" s="28" t="s">
        <v>246</v>
      </c>
      <c r="F26" s="29">
        <v>96</v>
      </c>
      <c r="G26" s="76" t="s">
        <v>779</v>
      </c>
    </row>
    <row r="27" spans="1:7" ht="25.5">
      <c r="A27" s="75">
        <v>17</v>
      </c>
      <c r="B27" s="27" t="s">
        <v>412</v>
      </c>
      <c r="C27" s="28" t="s">
        <v>247</v>
      </c>
      <c r="D27" s="28" t="s">
        <v>656</v>
      </c>
      <c r="E27" s="28" t="s">
        <v>248</v>
      </c>
      <c r="F27" s="29">
        <v>87</v>
      </c>
      <c r="G27" s="76" t="str">
        <f>IF(F27=87,"87/100")</f>
        <v>87/100</v>
      </c>
    </row>
    <row r="28" spans="1:7" ht="12.75">
      <c r="A28" s="75">
        <v>18</v>
      </c>
      <c r="B28" s="27" t="s">
        <v>394</v>
      </c>
      <c r="C28" s="28" t="s">
        <v>113</v>
      </c>
      <c r="D28" s="28" t="s">
        <v>114</v>
      </c>
      <c r="E28" s="28" t="s">
        <v>115</v>
      </c>
      <c r="F28" s="29">
        <v>86</v>
      </c>
      <c r="G28" s="76" t="str">
        <f>IF(F28=86,"86/100")</f>
        <v>86/100</v>
      </c>
    </row>
    <row r="29" spans="1:7" ht="12.75">
      <c r="A29" s="75">
        <v>19</v>
      </c>
      <c r="B29" s="27" t="s">
        <v>404</v>
      </c>
      <c r="C29" s="28" t="s">
        <v>171</v>
      </c>
      <c r="D29" s="28" t="s">
        <v>504</v>
      </c>
      <c r="E29" s="28" t="s">
        <v>172</v>
      </c>
      <c r="F29" s="29">
        <v>93</v>
      </c>
      <c r="G29" s="76" t="str">
        <f>IF(F29=93,"93/100")</f>
        <v>93/100</v>
      </c>
    </row>
    <row r="30" spans="1:7" ht="12.75">
      <c r="A30" s="75">
        <v>20</v>
      </c>
      <c r="B30" s="27" t="s">
        <v>404</v>
      </c>
      <c r="C30" s="28" t="s">
        <v>171</v>
      </c>
      <c r="D30" s="28" t="s">
        <v>173</v>
      </c>
      <c r="E30" s="28" t="s">
        <v>174</v>
      </c>
      <c r="F30" s="29">
        <v>90</v>
      </c>
      <c r="G30" s="76" t="str">
        <f>IF(F30=90,"90/100")</f>
        <v>90/100</v>
      </c>
    </row>
    <row r="31" spans="1:7" ht="12.75">
      <c r="A31" s="75">
        <v>21</v>
      </c>
      <c r="B31" s="27" t="s">
        <v>404</v>
      </c>
      <c r="C31" s="28" t="s">
        <v>175</v>
      </c>
      <c r="D31" s="28" t="s">
        <v>502</v>
      </c>
      <c r="E31" s="28" t="s">
        <v>176</v>
      </c>
      <c r="F31" s="29">
        <v>89</v>
      </c>
      <c r="G31" s="76" t="s">
        <v>772</v>
      </c>
    </row>
    <row r="32" spans="1:7" ht="12.75">
      <c r="A32" s="75">
        <v>22</v>
      </c>
      <c r="B32" s="27" t="s">
        <v>416</v>
      </c>
      <c r="C32" s="33" t="s">
        <v>346</v>
      </c>
      <c r="D32" s="33" t="s">
        <v>405</v>
      </c>
      <c r="E32" s="33" t="s">
        <v>347</v>
      </c>
      <c r="F32" s="29">
        <v>90</v>
      </c>
      <c r="G32" s="76" t="str">
        <f>IF(F32=90,"90/100")</f>
        <v>90/100</v>
      </c>
    </row>
    <row r="33" spans="1:7" ht="12.75">
      <c r="A33" s="75">
        <v>23</v>
      </c>
      <c r="B33" s="27" t="s">
        <v>394</v>
      </c>
      <c r="C33" s="28" t="s">
        <v>116</v>
      </c>
      <c r="D33" s="28" t="s">
        <v>117</v>
      </c>
      <c r="E33" s="28" t="s">
        <v>118</v>
      </c>
      <c r="F33" s="29">
        <v>85</v>
      </c>
      <c r="G33" s="76" t="str">
        <f>IF(F33=85,"85/100")</f>
        <v>85/100</v>
      </c>
    </row>
    <row r="34" spans="1:7" ht="12.75">
      <c r="A34" s="75">
        <v>24</v>
      </c>
      <c r="B34" s="27" t="s">
        <v>412</v>
      </c>
      <c r="C34" s="28" t="s">
        <v>251</v>
      </c>
      <c r="D34" s="28" t="s">
        <v>519</v>
      </c>
      <c r="E34" s="28" t="s">
        <v>252</v>
      </c>
      <c r="F34" s="29">
        <v>94</v>
      </c>
      <c r="G34" s="76" t="s">
        <v>782</v>
      </c>
    </row>
    <row r="35" spans="1:7" ht="12.75">
      <c r="A35" s="75">
        <v>25</v>
      </c>
      <c r="B35" s="27" t="s">
        <v>412</v>
      </c>
      <c r="C35" s="28" t="s">
        <v>249</v>
      </c>
      <c r="D35" s="28" t="s">
        <v>396</v>
      </c>
      <c r="E35" s="28" t="s">
        <v>250</v>
      </c>
      <c r="F35" s="29">
        <v>91</v>
      </c>
      <c r="G35" s="76" t="str">
        <f>IF(F35=91,"91/100")</f>
        <v>91/100</v>
      </c>
    </row>
    <row r="36" spans="1:7" ht="12.75">
      <c r="A36" s="75">
        <v>26</v>
      </c>
      <c r="B36" s="27" t="s">
        <v>387</v>
      </c>
      <c r="C36" s="28" t="s">
        <v>692</v>
      </c>
      <c r="D36" s="28" t="s">
        <v>693</v>
      </c>
      <c r="E36" s="28" t="s">
        <v>694</v>
      </c>
      <c r="F36" s="29">
        <v>92</v>
      </c>
      <c r="G36" s="76" t="s">
        <v>783</v>
      </c>
    </row>
    <row r="37" spans="1:7" ht="12.75">
      <c r="A37" s="75">
        <v>27</v>
      </c>
      <c r="B37" s="27" t="s">
        <v>412</v>
      </c>
      <c r="C37" s="28" t="s">
        <v>253</v>
      </c>
      <c r="D37" s="28" t="s">
        <v>496</v>
      </c>
      <c r="E37" s="28" t="s">
        <v>254</v>
      </c>
      <c r="F37" s="29">
        <v>88</v>
      </c>
      <c r="G37" s="76" t="s">
        <v>785</v>
      </c>
    </row>
    <row r="38" spans="1:7" ht="12.75">
      <c r="A38" s="75">
        <v>28</v>
      </c>
      <c r="B38" s="27" t="s">
        <v>416</v>
      </c>
      <c r="C38" s="33" t="s">
        <v>348</v>
      </c>
      <c r="D38" s="33" t="s">
        <v>505</v>
      </c>
      <c r="E38" s="33" t="s">
        <v>354</v>
      </c>
      <c r="F38" s="29">
        <v>82</v>
      </c>
      <c r="G38" s="76" t="str">
        <f>IF(F38=82,"82/100")</f>
        <v>82/100</v>
      </c>
    </row>
    <row r="39" spans="1:7" ht="12.75">
      <c r="A39" s="75">
        <v>29</v>
      </c>
      <c r="B39" s="27" t="s">
        <v>387</v>
      </c>
      <c r="C39" s="28" t="s">
        <v>695</v>
      </c>
      <c r="D39" s="28" t="s">
        <v>696</v>
      </c>
      <c r="E39" s="28" t="s">
        <v>697</v>
      </c>
      <c r="F39" s="29">
        <v>94</v>
      </c>
      <c r="G39" s="76" t="str">
        <f>IF(F39=94,"94/100")</f>
        <v>94/100</v>
      </c>
    </row>
    <row r="40" spans="1:7" ht="25.5">
      <c r="A40" s="75">
        <v>30</v>
      </c>
      <c r="B40" s="27" t="s">
        <v>412</v>
      </c>
      <c r="C40" s="28" t="s">
        <v>255</v>
      </c>
      <c r="D40" s="28" t="s">
        <v>256</v>
      </c>
      <c r="E40" s="28" t="s">
        <v>257</v>
      </c>
      <c r="F40" s="29">
        <v>88</v>
      </c>
      <c r="G40" s="76" t="s">
        <v>785</v>
      </c>
    </row>
    <row r="41" spans="1:7" ht="12.75">
      <c r="A41" s="75">
        <v>31</v>
      </c>
      <c r="B41" s="27" t="s">
        <v>387</v>
      </c>
      <c r="C41" s="28" t="s">
        <v>698</v>
      </c>
      <c r="D41" s="28" t="s">
        <v>658</v>
      </c>
      <c r="E41" s="28" t="s">
        <v>699</v>
      </c>
      <c r="F41" s="29">
        <v>90</v>
      </c>
      <c r="G41" s="76" t="s">
        <v>771</v>
      </c>
    </row>
    <row r="42" spans="1:7" ht="12.75">
      <c r="A42" s="75">
        <v>32</v>
      </c>
      <c r="B42" s="27" t="s">
        <v>404</v>
      </c>
      <c r="C42" s="28" t="s">
        <v>177</v>
      </c>
      <c r="D42" s="28" t="s">
        <v>178</v>
      </c>
      <c r="E42" s="28" t="s">
        <v>179</v>
      </c>
      <c r="F42" s="29">
        <v>86</v>
      </c>
      <c r="G42" s="76" t="str">
        <f>IF(F42=86,"86/100")</f>
        <v>86/100</v>
      </c>
    </row>
    <row r="43" spans="1:7" ht="12.75">
      <c r="A43" s="75">
        <v>33</v>
      </c>
      <c r="B43" s="27" t="s">
        <v>416</v>
      </c>
      <c r="C43" s="33" t="s">
        <v>349</v>
      </c>
      <c r="D43" s="33" t="s">
        <v>661</v>
      </c>
      <c r="E43" s="33" t="s">
        <v>355</v>
      </c>
      <c r="F43" s="29">
        <v>91</v>
      </c>
      <c r="G43" s="76" t="str">
        <f>IF(F43=91,"91/100")</f>
        <v>91/100</v>
      </c>
    </row>
    <row r="44" spans="1:7" ht="12.75">
      <c r="A44" s="75">
        <v>34</v>
      </c>
      <c r="B44" s="27" t="s">
        <v>394</v>
      </c>
      <c r="C44" s="28" t="s">
        <v>119</v>
      </c>
      <c r="D44" s="28" t="s">
        <v>120</v>
      </c>
      <c r="E44" s="28" t="s">
        <v>121</v>
      </c>
      <c r="F44" s="29">
        <v>88</v>
      </c>
      <c r="G44" s="76" t="s">
        <v>785</v>
      </c>
    </row>
    <row r="45" spans="1:7" ht="12.75">
      <c r="A45" s="75">
        <v>35</v>
      </c>
      <c r="B45" s="27" t="s">
        <v>416</v>
      </c>
      <c r="C45" s="33" t="s">
        <v>350</v>
      </c>
      <c r="D45" s="33" t="s">
        <v>351</v>
      </c>
      <c r="E45" s="33" t="s">
        <v>356</v>
      </c>
      <c r="F45" s="29">
        <v>88</v>
      </c>
      <c r="G45" s="76" t="s">
        <v>785</v>
      </c>
    </row>
    <row r="46" spans="1:7" s="34" customFormat="1" ht="12.75">
      <c r="A46" s="75">
        <v>36</v>
      </c>
      <c r="B46" s="27" t="s">
        <v>412</v>
      </c>
      <c r="C46" s="28" t="s">
        <v>258</v>
      </c>
      <c r="D46" s="28" t="s">
        <v>413</v>
      </c>
      <c r="E46" s="28" t="s">
        <v>259</v>
      </c>
      <c r="F46" s="29">
        <v>89</v>
      </c>
      <c r="G46" s="76" t="s">
        <v>772</v>
      </c>
    </row>
    <row r="47" spans="1:7" ht="12.75">
      <c r="A47" s="75">
        <v>37</v>
      </c>
      <c r="B47" s="27" t="s">
        <v>387</v>
      </c>
      <c r="C47" s="28" t="s">
        <v>700</v>
      </c>
      <c r="D47" s="28" t="s">
        <v>701</v>
      </c>
      <c r="E47" s="28" t="s">
        <v>702</v>
      </c>
      <c r="F47" s="29">
        <v>88</v>
      </c>
      <c r="G47" s="76" t="s">
        <v>785</v>
      </c>
    </row>
    <row r="48" spans="1:7" ht="12.75">
      <c r="A48" s="75">
        <v>38</v>
      </c>
      <c r="B48" s="27" t="s">
        <v>416</v>
      </c>
      <c r="C48" s="33" t="s">
        <v>352</v>
      </c>
      <c r="D48" s="33" t="s">
        <v>564</v>
      </c>
      <c r="E48" s="33" t="s">
        <v>357</v>
      </c>
      <c r="F48" s="29">
        <v>86</v>
      </c>
      <c r="G48" s="76" t="str">
        <f>IF(F48=86,"86/100")</f>
        <v>86/100</v>
      </c>
    </row>
    <row r="49" spans="1:7" ht="12.75">
      <c r="A49" s="75">
        <v>39</v>
      </c>
      <c r="B49" s="27" t="s">
        <v>412</v>
      </c>
      <c r="C49" s="28" t="s">
        <v>260</v>
      </c>
      <c r="D49" s="28" t="s">
        <v>261</v>
      </c>
      <c r="E49" s="28" t="s">
        <v>262</v>
      </c>
      <c r="F49" s="29">
        <v>89</v>
      </c>
      <c r="G49" s="76" t="s">
        <v>772</v>
      </c>
    </row>
    <row r="50" spans="1:7" ht="12.75">
      <c r="A50" s="75">
        <v>40</v>
      </c>
      <c r="B50" s="27" t="s">
        <v>412</v>
      </c>
      <c r="C50" s="28" t="s">
        <v>263</v>
      </c>
      <c r="D50" s="28" t="s">
        <v>383</v>
      </c>
      <c r="E50" s="28" t="s">
        <v>264</v>
      </c>
      <c r="F50" s="29">
        <v>83</v>
      </c>
      <c r="G50" s="76" t="s">
        <v>777</v>
      </c>
    </row>
    <row r="51" spans="1:7" ht="12.75">
      <c r="A51" s="75">
        <v>41</v>
      </c>
      <c r="B51" s="27" t="s">
        <v>387</v>
      </c>
      <c r="C51" s="28" t="s">
        <v>703</v>
      </c>
      <c r="D51" s="28" t="s">
        <v>511</v>
      </c>
      <c r="E51" s="28" t="s">
        <v>704</v>
      </c>
      <c r="F51" s="29">
        <v>87</v>
      </c>
      <c r="G51" s="76" t="s">
        <v>775</v>
      </c>
    </row>
    <row r="52" spans="1:7" ht="12.75">
      <c r="A52" s="75">
        <v>42</v>
      </c>
      <c r="B52" s="27" t="s">
        <v>387</v>
      </c>
      <c r="C52" s="28" t="s">
        <v>705</v>
      </c>
      <c r="D52" s="28" t="s">
        <v>517</v>
      </c>
      <c r="E52" s="28" t="s">
        <v>706</v>
      </c>
      <c r="F52" s="29">
        <v>82</v>
      </c>
      <c r="G52" s="76" t="str">
        <f>IF(F52=82,"82/100")</f>
        <v>82/100</v>
      </c>
    </row>
    <row r="53" spans="1:7" ht="12.75">
      <c r="A53" s="75">
        <v>43</v>
      </c>
      <c r="B53" s="27" t="s">
        <v>404</v>
      </c>
      <c r="C53" s="28" t="s">
        <v>673</v>
      </c>
      <c r="D53" s="28" t="s">
        <v>505</v>
      </c>
      <c r="E53" s="28" t="s">
        <v>180</v>
      </c>
      <c r="F53" s="29">
        <v>88</v>
      </c>
      <c r="G53" s="76" t="s">
        <v>785</v>
      </c>
    </row>
    <row r="54" spans="1:7" ht="12.75">
      <c r="A54" s="75">
        <v>44</v>
      </c>
      <c r="B54" s="27" t="s">
        <v>387</v>
      </c>
      <c r="C54" s="28" t="s">
        <v>659</v>
      </c>
      <c r="D54" s="28" t="s">
        <v>411</v>
      </c>
      <c r="E54" s="28" t="s">
        <v>708</v>
      </c>
      <c r="F54" s="29">
        <v>89</v>
      </c>
      <c r="G54" s="76" t="s">
        <v>772</v>
      </c>
    </row>
    <row r="55" spans="1:7" ht="12.75">
      <c r="A55" s="75">
        <v>45</v>
      </c>
      <c r="B55" s="27" t="s">
        <v>387</v>
      </c>
      <c r="C55" s="28" t="s">
        <v>709</v>
      </c>
      <c r="D55" s="28" t="s">
        <v>710</v>
      </c>
      <c r="E55" s="28" t="s">
        <v>711</v>
      </c>
      <c r="F55" s="29">
        <v>84</v>
      </c>
      <c r="G55" s="76" t="str">
        <f>IF(F55=84,"84/100")</f>
        <v>84/100</v>
      </c>
    </row>
    <row r="56" spans="1:7" ht="12.75">
      <c r="A56" s="75">
        <v>46</v>
      </c>
      <c r="B56" s="27" t="s">
        <v>412</v>
      </c>
      <c r="C56" s="28" t="s">
        <v>265</v>
      </c>
      <c r="D56" s="28" t="s">
        <v>512</v>
      </c>
      <c r="E56" s="28" t="s">
        <v>266</v>
      </c>
      <c r="F56" s="29">
        <v>92</v>
      </c>
      <c r="G56" s="76" t="s">
        <v>783</v>
      </c>
    </row>
    <row r="57" spans="1:7" ht="12.75">
      <c r="A57" s="75">
        <v>47</v>
      </c>
      <c r="B57" s="27" t="s">
        <v>387</v>
      </c>
      <c r="C57" s="28" t="s">
        <v>712</v>
      </c>
      <c r="D57" s="28" t="s">
        <v>460</v>
      </c>
      <c r="E57" s="28" t="s">
        <v>713</v>
      </c>
      <c r="F57" s="29">
        <v>88</v>
      </c>
      <c r="G57" s="76" t="s">
        <v>785</v>
      </c>
    </row>
    <row r="58" spans="1:7" ht="12.75">
      <c r="A58" s="75">
        <v>48</v>
      </c>
      <c r="B58" s="27" t="s">
        <v>394</v>
      </c>
      <c r="C58" s="28" t="s">
        <v>122</v>
      </c>
      <c r="D58" s="28" t="s">
        <v>123</v>
      </c>
      <c r="E58" s="28" t="s">
        <v>124</v>
      </c>
      <c r="F58" s="29">
        <v>85</v>
      </c>
      <c r="G58" s="76" t="str">
        <f>IF(F58=85,"85/100")</f>
        <v>85/100</v>
      </c>
    </row>
    <row r="59" spans="1:7" ht="12.75">
      <c r="A59" s="75">
        <v>49</v>
      </c>
      <c r="B59" s="27" t="s">
        <v>394</v>
      </c>
      <c r="C59" s="28" t="s">
        <v>125</v>
      </c>
      <c r="D59" s="28" t="s">
        <v>126</v>
      </c>
      <c r="E59" s="28" t="s">
        <v>127</v>
      </c>
      <c r="F59" s="29">
        <v>90</v>
      </c>
      <c r="G59" s="76" t="s">
        <v>771</v>
      </c>
    </row>
    <row r="60" spans="1:7" ht="12.75">
      <c r="A60" s="75">
        <v>50</v>
      </c>
      <c r="B60" s="27" t="s">
        <v>394</v>
      </c>
      <c r="C60" s="28" t="s">
        <v>128</v>
      </c>
      <c r="D60" s="28" t="s">
        <v>486</v>
      </c>
      <c r="E60" s="28" t="s">
        <v>129</v>
      </c>
      <c r="F60" s="29">
        <v>85</v>
      </c>
      <c r="G60" s="76" t="str">
        <f>IF(F60=85,"85/100")</f>
        <v>85/100</v>
      </c>
    </row>
    <row r="61" spans="1:7" ht="12.75">
      <c r="A61" s="75">
        <v>51</v>
      </c>
      <c r="B61" s="27" t="s">
        <v>387</v>
      </c>
      <c r="C61" s="28" t="s">
        <v>756</v>
      </c>
      <c r="D61" s="28" t="s">
        <v>714</v>
      </c>
      <c r="E61" s="35" t="s">
        <v>508</v>
      </c>
      <c r="F61" s="29">
        <v>86</v>
      </c>
      <c r="G61" s="76" t="str">
        <f>IF(F61=86,"86/100")</f>
        <v>86/100</v>
      </c>
    </row>
    <row r="62" spans="1:7" ht="12.75">
      <c r="A62" s="75">
        <v>52</v>
      </c>
      <c r="B62" s="27"/>
      <c r="C62" s="28" t="s">
        <v>757</v>
      </c>
      <c r="D62" s="28" t="s">
        <v>380</v>
      </c>
      <c r="E62" s="28" t="s">
        <v>768</v>
      </c>
      <c r="F62" s="29">
        <v>87</v>
      </c>
      <c r="G62" s="76" t="s">
        <v>775</v>
      </c>
    </row>
    <row r="63" spans="1:7" ht="12.75">
      <c r="A63" s="75">
        <v>53</v>
      </c>
      <c r="B63" s="27" t="s">
        <v>394</v>
      </c>
      <c r="C63" s="36" t="s">
        <v>767</v>
      </c>
      <c r="D63" s="37" t="s">
        <v>765</v>
      </c>
      <c r="E63" s="37" t="s">
        <v>766</v>
      </c>
      <c r="F63" s="29">
        <v>90</v>
      </c>
      <c r="G63" s="76" t="s">
        <v>771</v>
      </c>
    </row>
    <row r="64" spans="1:7" ht="12.75">
      <c r="A64" s="75">
        <v>54</v>
      </c>
      <c r="B64" s="27" t="s">
        <v>387</v>
      </c>
      <c r="C64" s="28" t="s">
        <v>715</v>
      </c>
      <c r="D64" s="28" t="s">
        <v>728</v>
      </c>
      <c r="E64" s="28" t="s">
        <v>729</v>
      </c>
      <c r="F64" s="29">
        <v>87</v>
      </c>
      <c r="G64" s="76" t="s">
        <v>775</v>
      </c>
    </row>
    <row r="65" spans="1:7" ht="12.75">
      <c r="A65" s="75">
        <v>55</v>
      </c>
      <c r="B65" s="27" t="s">
        <v>387</v>
      </c>
      <c r="C65" s="28" t="s">
        <v>730</v>
      </c>
      <c r="D65" s="28" t="s">
        <v>496</v>
      </c>
      <c r="E65" s="28" t="s">
        <v>731</v>
      </c>
      <c r="F65" s="29">
        <v>92</v>
      </c>
      <c r="G65" s="76" t="s">
        <v>783</v>
      </c>
    </row>
    <row r="66" spans="1:7" ht="12.75">
      <c r="A66" s="75">
        <v>56</v>
      </c>
      <c r="B66" s="27" t="s">
        <v>404</v>
      </c>
      <c r="C66" s="28" t="s">
        <v>181</v>
      </c>
      <c r="D66" s="28" t="s">
        <v>457</v>
      </c>
      <c r="E66" s="28" t="s">
        <v>182</v>
      </c>
      <c r="F66" s="29">
        <v>95</v>
      </c>
      <c r="G66" s="76" t="s">
        <v>780</v>
      </c>
    </row>
    <row r="67" spans="1:7" ht="12.75">
      <c r="A67" s="75">
        <v>57</v>
      </c>
      <c r="B67" s="27" t="s">
        <v>394</v>
      </c>
      <c r="C67" s="28" t="s">
        <v>130</v>
      </c>
      <c r="D67" s="28" t="s">
        <v>131</v>
      </c>
      <c r="E67" s="28" t="s">
        <v>132</v>
      </c>
      <c r="F67" s="29">
        <v>95</v>
      </c>
      <c r="G67" s="76" t="s">
        <v>780</v>
      </c>
    </row>
    <row r="68" spans="1:7" ht="12.75">
      <c r="A68" s="75">
        <v>58</v>
      </c>
      <c r="B68" s="27" t="s">
        <v>394</v>
      </c>
      <c r="C68" s="28" t="s">
        <v>133</v>
      </c>
      <c r="D68" s="28" t="s">
        <v>134</v>
      </c>
      <c r="E68" s="28" t="s">
        <v>135</v>
      </c>
      <c r="F68" s="29">
        <v>84</v>
      </c>
      <c r="G68" s="76" t="str">
        <f>IF(F68=84,"84/100")</f>
        <v>84/100</v>
      </c>
    </row>
    <row r="69" spans="1:7" ht="12.75">
      <c r="A69" s="75">
        <v>59</v>
      </c>
      <c r="B69" s="27" t="s">
        <v>387</v>
      </c>
      <c r="C69" s="28" t="s">
        <v>732</v>
      </c>
      <c r="D69" s="28" t="s">
        <v>733</v>
      </c>
      <c r="E69" s="28" t="s">
        <v>734</v>
      </c>
      <c r="F69" s="29">
        <v>84</v>
      </c>
      <c r="G69" s="76" t="str">
        <f>IF(F69=84,"84/100")</f>
        <v>84/100</v>
      </c>
    </row>
    <row r="70" spans="1:7" ht="12.75">
      <c r="A70" s="75">
        <v>60</v>
      </c>
      <c r="B70" s="27" t="s">
        <v>387</v>
      </c>
      <c r="C70" s="28" t="s">
        <v>735</v>
      </c>
      <c r="D70" s="28" t="s">
        <v>452</v>
      </c>
      <c r="E70" s="28" t="s">
        <v>736</v>
      </c>
      <c r="F70" s="29">
        <v>87</v>
      </c>
      <c r="G70" s="76" t="s">
        <v>775</v>
      </c>
    </row>
    <row r="71" spans="1:7" ht="12.75">
      <c r="A71" s="75">
        <v>61</v>
      </c>
      <c r="B71" s="27" t="s">
        <v>387</v>
      </c>
      <c r="C71" s="28" t="s">
        <v>737</v>
      </c>
      <c r="D71" s="28" t="s">
        <v>656</v>
      </c>
      <c r="E71" s="28" t="s">
        <v>738</v>
      </c>
      <c r="F71" s="29">
        <v>84</v>
      </c>
      <c r="G71" s="76" t="str">
        <f>IF(F71=84,"84/100")</f>
        <v>84/100</v>
      </c>
    </row>
    <row r="72" spans="1:7" ht="12.75">
      <c r="A72" s="75">
        <v>62</v>
      </c>
      <c r="B72" s="27" t="s">
        <v>387</v>
      </c>
      <c r="C72" s="28" t="s">
        <v>739</v>
      </c>
      <c r="D72" s="28" t="s">
        <v>740</v>
      </c>
      <c r="E72" s="28" t="s">
        <v>741</v>
      </c>
      <c r="F72" s="29">
        <v>88</v>
      </c>
      <c r="G72" s="76" t="s">
        <v>785</v>
      </c>
    </row>
    <row r="73" spans="1:7" ht="12.75">
      <c r="A73" s="75">
        <v>63</v>
      </c>
      <c r="B73" s="27" t="s">
        <v>412</v>
      </c>
      <c r="C73" s="28" t="s">
        <v>267</v>
      </c>
      <c r="D73" s="28" t="s">
        <v>268</v>
      </c>
      <c r="E73" s="28" t="s">
        <v>269</v>
      </c>
      <c r="F73" s="29">
        <v>86</v>
      </c>
      <c r="G73" s="76" t="str">
        <f>IF(F73=86,"86/100")</f>
        <v>86/100</v>
      </c>
    </row>
    <row r="74" spans="1:7" ht="12.75">
      <c r="A74" s="75">
        <v>64</v>
      </c>
      <c r="B74" s="27" t="s">
        <v>404</v>
      </c>
      <c r="C74" s="28" t="s">
        <v>183</v>
      </c>
      <c r="D74" s="28" t="s">
        <v>511</v>
      </c>
      <c r="E74" s="28" t="s">
        <v>184</v>
      </c>
      <c r="F74" s="29">
        <v>86</v>
      </c>
      <c r="G74" s="76" t="str">
        <f>IF(F74=86,"86/100")</f>
        <v>86/100</v>
      </c>
    </row>
    <row r="75" spans="1:7" ht="12.75">
      <c r="A75" s="75">
        <v>65</v>
      </c>
      <c r="B75" s="27" t="s">
        <v>387</v>
      </c>
      <c r="C75" s="28" t="s">
        <v>742</v>
      </c>
      <c r="D75" s="28" t="s">
        <v>588</v>
      </c>
      <c r="E75" s="28" t="s">
        <v>743</v>
      </c>
      <c r="F75" s="29">
        <v>83</v>
      </c>
      <c r="G75" s="76" t="s">
        <v>777</v>
      </c>
    </row>
    <row r="76" spans="1:7" ht="12.75">
      <c r="A76" s="75">
        <v>66</v>
      </c>
      <c r="B76" s="27" t="s">
        <v>387</v>
      </c>
      <c r="C76" s="36" t="s">
        <v>744</v>
      </c>
      <c r="D76" s="37" t="s">
        <v>500</v>
      </c>
      <c r="E76" s="37" t="s">
        <v>745</v>
      </c>
      <c r="F76" s="29">
        <v>91</v>
      </c>
      <c r="G76" s="76" t="str">
        <f>IF(F76=91,"91/100")</f>
        <v>91/100</v>
      </c>
    </row>
    <row r="77" spans="1:7" ht="12.75">
      <c r="A77" s="75">
        <v>67</v>
      </c>
      <c r="B77" s="27" t="s">
        <v>387</v>
      </c>
      <c r="C77" s="36" t="s">
        <v>746</v>
      </c>
      <c r="D77" s="37" t="s">
        <v>646</v>
      </c>
      <c r="E77" s="37" t="s">
        <v>747</v>
      </c>
      <c r="F77" s="29">
        <v>87</v>
      </c>
      <c r="G77" s="76" t="s">
        <v>775</v>
      </c>
    </row>
    <row r="78" spans="1:7" ht="12.75">
      <c r="A78" s="75">
        <v>68</v>
      </c>
      <c r="B78" s="27" t="s">
        <v>394</v>
      </c>
      <c r="C78" s="36" t="s">
        <v>136</v>
      </c>
      <c r="D78" s="37" t="s">
        <v>137</v>
      </c>
      <c r="E78" s="37" t="s">
        <v>138</v>
      </c>
      <c r="F78" s="29">
        <v>83</v>
      </c>
      <c r="G78" s="76" t="s">
        <v>777</v>
      </c>
    </row>
    <row r="79" spans="1:7" ht="12.75">
      <c r="A79" s="75">
        <v>69</v>
      </c>
      <c r="B79" s="27" t="s">
        <v>416</v>
      </c>
      <c r="C79" s="38" t="s">
        <v>358</v>
      </c>
      <c r="D79" s="39" t="s">
        <v>359</v>
      </c>
      <c r="E79" s="39" t="s">
        <v>360</v>
      </c>
      <c r="F79" s="29">
        <v>89</v>
      </c>
      <c r="G79" s="76" t="s">
        <v>772</v>
      </c>
    </row>
    <row r="80" spans="1:7" ht="12.75">
      <c r="A80" s="75">
        <v>70</v>
      </c>
      <c r="B80" s="27" t="s">
        <v>387</v>
      </c>
      <c r="C80" s="36" t="s">
        <v>748</v>
      </c>
      <c r="D80" s="37" t="s">
        <v>749</v>
      </c>
      <c r="E80" s="37" t="s">
        <v>750</v>
      </c>
      <c r="F80" s="29">
        <v>83</v>
      </c>
      <c r="G80" s="76" t="s">
        <v>777</v>
      </c>
    </row>
    <row r="81" spans="1:7" ht="12.75">
      <c r="A81" s="75">
        <v>71</v>
      </c>
      <c r="B81" s="27" t="s">
        <v>404</v>
      </c>
      <c r="C81" s="36" t="s">
        <v>185</v>
      </c>
      <c r="D81" s="37" t="s">
        <v>399</v>
      </c>
      <c r="E81" s="37" t="s">
        <v>186</v>
      </c>
      <c r="F81" s="29">
        <v>87</v>
      </c>
      <c r="G81" s="76" t="s">
        <v>775</v>
      </c>
    </row>
    <row r="82" spans="1:7" ht="12.75">
      <c r="A82" s="75">
        <v>72</v>
      </c>
      <c r="B82" s="27" t="s">
        <v>387</v>
      </c>
      <c r="C82" s="36" t="s">
        <v>751</v>
      </c>
      <c r="D82" s="37" t="s">
        <v>413</v>
      </c>
      <c r="E82" s="37" t="s">
        <v>752</v>
      </c>
      <c r="F82" s="29">
        <v>90</v>
      </c>
      <c r="G82" s="76" t="s">
        <v>771</v>
      </c>
    </row>
    <row r="83" spans="1:7" ht="12.75">
      <c r="A83" s="75">
        <v>73</v>
      </c>
      <c r="B83" s="27" t="s">
        <v>404</v>
      </c>
      <c r="C83" s="36" t="s">
        <v>187</v>
      </c>
      <c r="D83" s="37" t="s">
        <v>188</v>
      </c>
      <c r="E83" s="37" t="s">
        <v>189</v>
      </c>
      <c r="F83" s="29">
        <v>81</v>
      </c>
      <c r="G83" s="76" t="str">
        <f>IF(F83=81,"81/100")</f>
        <v>81/100</v>
      </c>
    </row>
    <row r="84" spans="1:7" ht="12.75">
      <c r="A84" s="75">
        <v>74</v>
      </c>
      <c r="B84" s="27" t="s">
        <v>412</v>
      </c>
      <c r="C84" s="36" t="s">
        <v>270</v>
      </c>
      <c r="D84" s="37" t="s">
        <v>511</v>
      </c>
      <c r="E84" s="37" t="s">
        <v>271</v>
      </c>
      <c r="F84" s="29">
        <v>88</v>
      </c>
      <c r="G84" s="76" t="s">
        <v>785</v>
      </c>
    </row>
    <row r="85" spans="1:7" ht="12.75">
      <c r="A85" s="75">
        <v>75</v>
      </c>
      <c r="B85" s="27" t="s">
        <v>412</v>
      </c>
      <c r="C85" s="36" t="s">
        <v>272</v>
      </c>
      <c r="D85" s="37" t="s">
        <v>656</v>
      </c>
      <c r="E85" s="37" t="s">
        <v>273</v>
      </c>
      <c r="F85" s="29">
        <v>94</v>
      </c>
      <c r="G85" s="76" t="str">
        <f>IF(F85=94,"94/100")</f>
        <v>94/100</v>
      </c>
    </row>
    <row r="86" spans="1:7" ht="12.75">
      <c r="A86" s="75">
        <v>76</v>
      </c>
      <c r="B86" s="27" t="s">
        <v>412</v>
      </c>
      <c r="C86" s="28" t="s">
        <v>274</v>
      </c>
      <c r="D86" s="40" t="s">
        <v>501</v>
      </c>
      <c r="E86" s="40" t="s">
        <v>275</v>
      </c>
      <c r="F86" s="29">
        <v>88</v>
      </c>
      <c r="G86" s="76" t="s">
        <v>785</v>
      </c>
    </row>
    <row r="87" spans="1:7" ht="12.75">
      <c r="A87" s="75">
        <v>77</v>
      </c>
      <c r="B87" s="27" t="s">
        <v>412</v>
      </c>
      <c r="C87" s="36" t="s">
        <v>276</v>
      </c>
      <c r="D87" s="37" t="s">
        <v>277</v>
      </c>
      <c r="E87" s="37" t="s">
        <v>278</v>
      </c>
      <c r="F87" s="29">
        <v>87</v>
      </c>
      <c r="G87" s="76" t="s">
        <v>775</v>
      </c>
    </row>
    <row r="88" spans="1:7" ht="12.75">
      <c r="A88" s="75">
        <v>78</v>
      </c>
      <c r="B88" s="27" t="s">
        <v>404</v>
      </c>
      <c r="C88" s="36" t="s">
        <v>190</v>
      </c>
      <c r="D88" s="37" t="s">
        <v>191</v>
      </c>
      <c r="E88" s="37" t="s">
        <v>192</v>
      </c>
      <c r="F88" s="29">
        <v>90</v>
      </c>
      <c r="G88" s="76" t="s">
        <v>771</v>
      </c>
    </row>
    <row r="89" spans="1:7" ht="12.75">
      <c r="A89" s="75">
        <v>79</v>
      </c>
      <c r="B89" s="27" t="s">
        <v>394</v>
      </c>
      <c r="C89" s="36" t="s">
        <v>139</v>
      </c>
      <c r="D89" s="37" t="s">
        <v>614</v>
      </c>
      <c r="E89" s="37" t="s">
        <v>140</v>
      </c>
      <c r="F89" s="29">
        <v>95</v>
      </c>
      <c r="G89" s="76" t="s">
        <v>780</v>
      </c>
    </row>
    <row r="90" spans="1:7" ht="12.75">
      <c r="A90" s="75">
        <v>80</v>
      </c>
      <c r="B90" s="27" t="s">
        <v>412</v>
      </c>
      <c r="C90" s="36" t="s">
        <v>279</v>
      </c>
      <c r="D90" s="37" t="s">
        <v>280</v>
      </c>
      <c r="E90" s="37" t="s">
        <v>281</v>
      </c>
      <c r="F90" s="29">
        <v>91</v>
      </c>
      <c r="G90" s="76" t="str">
        <f>IF(F90=91,"91/100")</f>
        <v>91/100</v>
      </c>
    </row>
    <row r="91" spans="1:7" ht="12.75">
      <c r="A91" s="75">
        <v>81</v>
      </c>
      <c r="B91" s="27" t="s">
        <v>412</v>
      </c>
      <c r="C91" s="36" t="s">
        <v>282</v>
      </c>
      <c r="D91" s="37" t="s">
        <v>502</v>
      </c>
      <c r="E91" s="37" t="s">
        <v>283</v>
      </c>
      <c r="F91" s="29">
        <v>92</v>
      </c>
      <c r="G91" s="76" t="s">
        <v>783</v>
      </c>
    </row>
    <row r="92" spans="1:7" ht="12.75">
      <c r="A92" s="75">
        <v>82</v>
      </c>
      <c r="B92" s="27" t="s">
        <v>387</v>
      </c>
      <c r="C92" s="36" t="s">
        <v>753</v>
      </c>
      <c r="D92" s="37" t="s">
        <v>437</v>
      </c>
      <c r="E92" s="37" t="s">
        <v>0</v>
      </c>
      <c r="F92" s="29">
        <v>91</v>
      </c>
      <c r="G92" s="76" t="str">
        <f>IF(F92=91,"91/100")</f>
        <v>91/100</v>
      </c>
    </row>
    <row r="93" spans="1:7" ht="12.75">
      <c r="A93" s="75">
        <v>83</v>
      </c>
      <c r="B93" s="27" t="s">
        <v>394</v>
      </c>
      <c r="C93" s="36" t="s">
        <v>141</v>
      </c>
      <c r="D93" s="37" t="s">
        <v>142</v>
      </c>
      <c r="E93" s="37" t="s">
        <v>143</v>
      </c>
      <c r="F93" s="29">
        <v>88</v>
      </c>
      <c r="G93" s="76" t="s">
        <v>785</v>
      </c>
    </row>
    <row r="94" spans="1:7" ht="12.75">
      <c r="A94" s="75">
        <v>84</v>
      </c>
      <c r="B94" s="27" t="s">
        <v>387</v>
      </c>
      <c r="C94" s="36" t="s">
        <v>1</v>
      </c>
      <c r="D94" s="37" t="s">
        <v>2</v>
      </c>
      <c r="E94" s="37" t="s">
        <v>3</v>
      </c>
      <c r="F94" s="29">
        <v>86</v>
      </c>
      <c r="G94" s="76" t="str">
        <f>IF(F94=86,"86/100")</f>
        <v>86/100</v>
      </c>
    </row>
    <row r="95" spans="1:7" ht="12.75">
      <c r="A95" s="75">
        <v>85</v>
      </c>
      <c r="B95" s="27" t="s">
        <v>387</v>
      </c>
      <c r="C95" s="36" t="s">
        <v>4</v>
      </c>
      <c r="D95" s="37" t="s">
        <v>466</v>
      </c>
      <c r="E95" s="37" t="s">
        <v>5</v>
      </c>
      <c r="F95" s="29">
        <v>85</v>
      </c>
      <c r="G95" s="76" t="str">
        <f>IF(F95=85,"85/100")</f>
        <v>85/100</v>
      </c>
    </row>
    <row r="96" spans="1:7" ht="12.75">
      <c r="A96" s="75">
        <v>86</v>
      </c>
      <c r="B96" s="27" t="s">
        <v>412</v>
      </c>
      <c r="C96" s="36" t="s">
        <v>284</v>
      </c>
      <c r="D96" s="37" t="s">
        <v>452</v>
      </c>
      <c r="E96" s="37" t="s">
        <v>285</v>
      </c>
      <c r="F96" s="29">
        <v>91</v>
      </c>
      <c r="G96" s="76" t="str">
        <f>IF(F96=91,"91/100")</f>
        <v>91/100</v>
      </c>
    </row>
    <row r="97" spans="1:7" ht="12.75">
      <c r="A97" s="75">
        <v>87</v>
      </c>
      <c r="B97" s="27" t="s">
        <v>404</v>
      </c>
      <c r="C97" s="36" t="s">
        <v>193</v>
      </c>
      <c r="D97" s="37" t="s">
        <v>437</v>
      </c>
      <c r="E97" s="37" t="s">
        <v>194</v>
      </c>
      <c r="F97" s="29">
        <v>90</v>
      </c>
      <c r="G97" s="76" t="s">
        <v>771</v>
      </c>
    </row>
    <row r="98" spans="1:7" ht="12.75">
      <c r="A98" s="75">
        <v>88</v>
      </c>
      <c r="B98" s="27" t="s">
        <v>404</v>
      </c>
      <c r="C98" s="36" t="s">
        <v>196</v>
      </c>
      <c r="D98" s="37" t="s">
        <v>396</v>
      </c>
      <c r="E98" s="37" t="s">
        <v>197</v>
      </c>
      <c r="F98" s="29">
        <v>85</v>
      </c>
      <c r="G98" s="76" t="str">
        <f>IF(F98=85,"85/100")</f>
        <v>85/100</v>
      </c>
    </row>
    <row r="99" spans="1:7" ht="12.75">
      <c r="A99" s="75">
        <v>89</v>
      </c>
      <c r="B99" s="27"/>
      <c r="C99" s="36" t="s">
        <v>758</v>
      </c>
      <c r="D99" s="37" t="s">
        <v>432</v>
      </c>
      <c r="E99" s="37"/>
      <c r="F99" s="29">
        <v>88</v>
      </c>
      <c r="G99" s="76" t="s">
        <v>785</v>
      </c>
    </row>
    <row r="100" spans="1:7" ht="12.75">
      <c r="A100" s="75">
        <v>90</v>
      </c>
      <c r="B100" s="27" t="s">
        <v>387</v>
      </c>
      <c r="C100" s="36" t="s">
        <v>6</v>
      </c>
      <c r="D100" s="37" t="s">
        <v>413</v>
      </c>
      <c r="E100" s="37" t="s">
        <v>7</v>
      </c>
      <c r="F100" s="29">
        <v>88</v>
      </c>
      <c r="G100" s="76" t="s">
        <v>785</v>
      </c>
    </row>
    <row r="101" spans="1:7" ht="12.75">
      <c r="A101" s="75">
        <v>91</v>
      </c>
      <c r="B101" s="27" t="s">
        <v>387</v>
      </c>
      <c r="C101" s="36" t="s">
        <v>529</v>
      </c>
      <c r="D101" s="37" t="s">
        <v>408</v>
      </c>
      <c r="E101" s="37" t="s">
        <v>8</v>
      </c>
      <c r="F101" s="29">
        <v>80</v>
      </c>
      <c r="G101" s="76" t="s">
        <v>788</v>
      </c>
    </row>
    <row r="102" spans="1:7" ht="12.75">
      <c r="A102" s="75">
        <v>92</v>
      </c>
      <c r="B102" s="27" t="s">
        <v>404</v>
      </c>
      <c r="C102" s="36" t="s">
        <v>198</v>
      </c>
      <c r="D102" s="37" t="s">
        <v>654</v>
      </c>
      <c r="E102" s="37" t="s">
        <v>199</v>
      </c>
      <c r="F102" s="29">
        <v>92</v>
      </c>
      <c r="G102" s="76" t="s">
        <v>783</v>
      </c>
    </row>
    <row r="103" spans="1:7" ht="12.75">
      <c r="A103" s="75">
        <v>93</v>
      </c>
      <c r="B103" s="27" t="s">
        <v>387</v>
      </c>
      <c r="C103" s="36" t="s">
        <v>9</v>
      </c>
      <c r="D103" s="37" t="s">
        <v>383</v>
      </c>
      <c r="E103" s="37" t="s">
        <v>10</v>
      </c>
      <c r="F103" s="29">
        <v>88</v>
      </c>
      <c r="G103" s="76" t="s">
        <v>785</v>
      </c>
    </row>
    <row r="104" spans="1:7" ht="12.75">
      <c r="A104" s="75">
        <v>94</v>
      </c>
      <c r="B104" s="27" t="s">
        <v>387</v>
      </c>
      <c r="C104" s="36" t="s">
        <v>11</v>
      </c>
      <c r="D104" s="37" t="s">
        <v>438</v>
      </c>
      <c r="E104" s="37" t="s">
        <v>12</v>
      </c>
      <c r="F104" s="29">
        <v>92</v>
      </c>
      <c r="G104" s="76" t="s">
        <v>783</v>
      </c>
    </row>
    <row r="105" spans="1:7" ht="12.75">
      <c r="A105" s="75">
        <v>95</v>
      </c>
      <c r="B105" s="27" t="s">
        <v>387</v>
      </c>
      <c r="C105" s="36" t="s">
        <v>13</v>
      </c>
      <c r="D105" s="37" t="s">
        <v>14</v>
      </c>
      <c r="E105" s="37" t="s">
        <v>15</v>
      </c>
      <c r="F105" s="29">
        <v>90</v>
      </c>
      <c r="G105" s="76" t="s">
        <v>771</v>
      </c>
    </row>
    <row r="106" spans="1:7" ht="12.75">
      <c r="A106" s="75">
        <v>96</v>
      </c>
      <c r="B106" s="27" t="s">
        <v>404</v>
      </c>
      <c r="C106" s="36" t="s">
        <v>200</v>
      </c>
      <c r="D106" s="37" t="s">
        <v>164</v>
      </c>
      <c r="E106" s="37" t="s">
        <v>201</v>
      </c>
      <c r="F106" s="29">
        <v>87</v>
      </c>
      <c r="G106" s="76" t="s">
        <v>775</v>
      </c>
    </row>
    <row r="107" spans="1:7" ht="12.75">
      <c r="A107" s="75">
        <v>97</v>
      </c>
      <c r="B107" s="27" t="s">
        <v>394</v>
      </c>
      <c r="C107" s="36" t="s">
        <v>144</v>
      </c>
      <c r="D107" s="37" t="s">
        <v>145</v>
      </c>
      <c r="E107" s="37" t="s">
        <v>146</v>
      </c>
      <c r="F107" s="29">
        <v>86</v>
      </c>
      <c r="G107" s="76" t="str">
        <f>IF(F107=86,"86/100")</f>
        <v>86/100</v>
      </c>
    </row>
    <row r="108" spans="1:7" ht="12.75">
      <c r="A108" s="75">
        <v>98</v>
      </c>
      <c r="B108" s="27" t="s">
        <v>412</v>
      </c>
      <c r="C108" s="28" t="s">
        <v>286</v>
      </c>
      <c r="D108" s="40" t="s">
        <v>287</v>
      </c>
      <c r="E108" s="40" t="s">
        <v>288</v>
      </c>
      <c r="F108" s="29">
        <v>83</v>
      </c>
      <c r="G108" s="76" t="s">
        <v>777</v>
      </c>
    </row>
    <row r="109" spans="1:7" ht="12.75">
      <c r="A109" s="75">
        <v>99</v>
      </c>
      <c r="B109" s="27" t="s">
        <v>387</v>
      </c>
      <c r="C109" s="36" t="s">
        <v>16</v>
      </c>
      <c r="D109" s="37" t="s">
        <v>511</v>
      </c>
      <c r="E109" s="37" t="s">
        <v>17</v>
      </c>
      <c r="F109" s="29">
        <v>88</v>
      </c>
      <c r="G109" s="76" t="s">
        <v>785</v>
      </c>
    </row>
    <row r="110" spans="1:7" ht="12.75">
      <c r="A110" s="75">
        <v>100</v>
      </c>
      <c r="B110" s="27" t="s">
        <v>394</v>
      </c>
      <c r="C110" s="36" t="s">
        <v>147</v>
      </c>
      <c r="D110" s="37" t="s">
        <v>148</v>
      </c>
      <c r="E110" s="37" t="s">
        <v>149</v>
      </c>
      <c r="F110" s="29">
        <v>78</v>
      </c>
      <c r="G110" s="76" t="s">
        <v>789</v>
      </c>
    </row>
    <row r="111" spans="1:7" ht="12.75">
      <c r="A111" s="75">
        <v>101</v>
      </c>
      <c r="B111" s="27" t="s">
        <v>416</v>
      </c>
      <c r="C111" s="38" t="s">
        <v>707</v>
      </c>
      <c r="D111" s="39" t="s">
        <v>522</v>
      </c>
      <c r="E111" s="39" t="s">
        <v>366</v>
      </c>
      <c r="F111" s="29">
        <v>87</v>
      </c>
      <c r="G111" s="76" t="s">
        <v>775</v>
      </c>
    </row>
    <row r="112" spans="1:7" ht="12.75">
      <c r="A112" s="75">
        <v>102</v>
      </c>
      <c r="B112" s="27" t="s">
        <v>387</v>
      </c>
      <c r="C112" s="36" t="s">
        <v>19</v>
      </c>
      <c r="D112" s="37" t="s">
        <v>20</v>
      </c>
      <c r="E112" s="37" t="s">
        <v>21</v>
      </c>
      <c r="F112" s="29">
        <v>78</v>
      </c>
      <c r="G112" s="76" t="s">
        <v>789</v>
      </c>
    </row>
    <row r="113" spans="1:7" ht="12.75">
      <c r="A113" s="75">
        <v>103</v>
      </c>
      <c r="B113" s="27" t="s">
        <v>387</v>
      </c>
      <c r="C113" s="36" t="s">
        <v>22</v>
      </c>
      <c r="D113" s="37" t="s">
        <v>446</v>
      </c>
      <c r="E113" s="37" t="s">
        <v>23</v>
      </c>
      <c r="F113" s="29">
        <v>86</v>
      </c>
      <c r="G113" s="76" t="str">
        <f>IF(F113=86,"86/100")</f>
        <v>86/100</v>
      </c>
    </row>
    <row r="114" spans="1:7" ht="12.75">
      <c r="A114" s="75">
        <v>104</v>
      </c>
      <c r="B114" s="27" t="s">
        <v>404</v>
      </c>
      <c r="C114" s="36" t="s">
        <v>202</v>
      </c>
      <c r="D114" s="37" t="s">
        <v>481</v>
      </c>
      <c r="E114" s="37" t="s">
        <v>203</v>
      </c>
      <c r="F114" s="29">
        <v>79</v>
      </c>
      <c r="G114" s="76" t="s">
        <v>790</v>
      </c>
    </row>
    <row r="115" spans="1:7" ht="12.75">
      <c r="A115" s="75">
        <v>105</v>
      </c>
      <c r="B115" s="27" t="s">
        <v>404</v>
      </c>
      <c r="C115" s="36" t="s">
        <v>204</v>
      </c>
      <c r="D115" s="37" t="s">
        <v>498</v>
      </c>
      <c r="E115" s="37" t="s">
        <v>205</v>
      </c>
      <c r="F115" s="29">
        <v>86</v>
      </c>
      <c r="G115" s="76" t="str">
        <f>IF(F115=86,"86/100")</f>
        <v>86/100</v>
      </c>
    </row>
    <row r="116" spans="1:7" ht="12.75">
      <c r="A116" s="75">
        <v>106</v>
      </c>
      <c r="B116" s="27" t="s">
        <v>387</v>
      </c>
      <c r="C116" s="36" t="s">
        <v>24</v>
      </c>
      <c r="D116" s="37" t="s">
        <v>559</v>
      </c>
      <c r="E116" s="37" t="s">
        <v>25</v>
      </c>
      <c r="F116" s="29">
        <v>82</v>
      </c>
      <c r="G116" s="76" t="str">
        <f>IF(F116=82,"82/100")</f>
        <v>82/100</v>
      </c>
    </row>
    <row r="117" spans="1:7" ht="12.75">
      <c r="A117" s="75">
        <v>107</v>
      </c>
      <c r="B117" s="27" t="s">
        <v>387</v>
      </c>
      <c r="C117" s="36" t="s">
        <v>26</v>
      </c>
      <c r="D117" s="37" t="s">
        <v>451</v>
      </c>
      <c r="E117" s="37" t="s">
        <v>27</v>
      </c>
      <c r="F117" s="29">
        <v>82</v>
      </c>
      <c r="G117" s="76" t="str">
        <f>IF(F117=82,"82/100")</f>
        <v>82/100</v>
      </c>
    </row>
    <row r="118" spans="1:7" ht="12.75">
      <c r="A118" s="75">
        <v>108</v>
      </c>
      <c r="B118" s="27" t="s">
        <v>387</v>
      </c>
      <c r="C118" s="36" t="s">
        <v>28</v>
      </c>
      <c r="D118" s="37" t="s">
        <v>503</v>
      </c>
      <c r="E118" s="37" t="s">
        <v>29</v>
      </c>
      <c r="F118" s="29">
        <v>86</v>
      </c>
      <c r="G118" s="76" t="str">
        <f>IF(F118=86,"86/100")</f>
        <v>86/100</v>
      </c>
    </row>
    <row r="119" spans="1:7" ht="12.75">
      <c r="A119" s="75">
        <v>109</v>
      </c>
      <c r="B119" s="27" t="s">
        <v>387</v>
      </c>
      <c r="C119" s="36" t="s">
        <v>30</v>
      </c>
      <c r="D119" s="37" t="s">
        <v>383</v>
      </c>
      <c r="E119" s="37" t="s">
        <v>31</v>
      </c>
      <c r="F119" s="29">
        <v>87</v>
      </c>
      <c r="G119" s="76" t="s">
        <v>775</v>
      </c>
    </row>
    <row r="120" spans="1:7" ht="12.75">
      <c r="A120" s="75">
        <v>110</v>
      </c>
      <c r="B120" s="27" t="s">
        <v>412</v>
      </c>
      <c r="C120" s="36" t="s">
        <v>289</v>
      </c>
      <c r="D120" s="37" t="s">
        <v>164</v>
      </c>
      <c r="E120" s="37" t="s">
        <v>290</v>
      </c>
      <c r="F120" s="29">
        <v>88</v>
      </c>
      <c r="G120" s="76" t="s">
        <v>785</v>
      </c>
    </row>
    <row r="121" spans="1:7" ht="12.75">
      <c r="A121" s="75">
        <v>111</v>
      </c>
      <c r="B121" s="27" t="s">
        <v>387</v>
      </c>
      <c r="C121" s="36" t="s">
        <v>32</v>
      </c>
      <c r="D121" s="37" t="s">
        <v>33</v>
      </c>
      <c r="E121" s="37" t="s">
        <v>34</v>
      </c>
      <c r="F121" s="29">
        <v>85</v>
      </c>
      <c r="G121" s="76" t="str">
        <f>IF(F121=85,"85/100")</f>
        <v>85/100</v>
      </c>
    </row>
    <row r="122" spans="1:7" ht="12.75">
      <c r="A122" s="75">
        <v>112</v>
      </c>
      <c r="B122" s="27" t="s">
        <v>387</v>
      </c>
      <c r="C122" s="36" t="s">
        <v>648</v>
      </c>
      <c r="D122" s="37" t="s">
        <v>35</v>
      </c>
      <c r="E122" s="37" t="s">
        <v>36</v>
      </c>
      <c r="F122" s="29">
        <v>90</v>
      </c>
      <c r="G122" s="76" t="s">
        <v>771</v>
      </c>
    </row>
    <row r="123" spans="1:7" ht="12.75">
      <c r="A123" s="75">
        <v>113</v>
      </c>
      <c r="B123" s="27" t="s">
        <v>412</v>
      </c>
      <c r="C123" s="36" t="s">
        <v>291</v>
      </c>
      <c r="D123" s="37" t="s">
        <v>519</v>
      </c>
      <c r="E123" s="37" t="s">
        <v>292</v>
      </c>
      <c r="F123" s="29">
        <v>85</v>
      </c>
      <c r="G123" s="76" t="str">
        <f>IF(F123=85,"85/100")</f>
        <v>85/100</v>
      </c>
    </row>
    <row r="124" spans="1:7" ht="12.75">
      <c r="A124" s="75">
        <v>114</v>
      </c>
      <c r="B124" s="27" t="s">
        <v>412</v>
      </c>
      <c r="C124" s="36" t="s">
        <v>293</v>
      </c>
      <c r="D124" s="37" t="s">
        <v>294</v>
      </c>
      <c r="E124" s="37" t="s">
        <v>295</v>
      </c>
      <c r="F124" s="29">
        <v>89</v>
      </c>
      <c r="G124" s="76" t="s">
        <v>772</v>
      </c>
    </row>
    <row r="125" spans="1:7" ht="12.75">
      <c r="A125" s="75">
        <v>115</v>
      </c>
      <c r="B125" s="27" t="s">
        <v>387</v>
      </c>
      <c r="C125" s="36" t="s">
        <v>37</v>
      </c>
      <c r="D125" s="37" t="s">
        <v>433</v>
      </c>
      <c r="E125" s="37" t="s">
        <v>38</v>
      </c>
      <c r="F125" s="29">
        <v>76</v>
      </c>
      <c r="G125" s="76" t="s">
        <v>791</v>
      </c>
    </row>
    <row r="126" spans="1:7" ht="12.75">
      <c r="A126" s="75">
        <v>116</v>
      </c>
      <c r="B126" s="27" t="s">
        <v>404</v>
      </c>
      <c r="C126" s="36" t="s">
        <v>206</v>
      </c>
      <c r="D126" s="37" t="s">
        <v>452</v>
      </c>
      <c r="E126" s="37" t="s">
        <v>207</v>
      </c>
      <c r="F126" s="29">
        <v>91</v>
      </c>
      <c r="G126" s="76" t="str">
        <f>IF(F126=91,"91/100")</f>
        <v>91/100</v>
      </c>
    </row>
    <row r="127" spans="1:7" ht="12.75">
      <c r="A127" s="75">
        <v>117</v>
      </c>
      <c r="B127" s="27" t="s">
        <v>412</v>
      </c>
      <c r="C127" s="36" t="s">
        <v>296</v>
      </c>
      <c r="D127" s="37" t="s">
        <v>399</v>
      </c>
      <c r="E127" s="37" t="s">
        <v>297</v>
      </c>
      <c r="F127" s="29">
        <v>90</v>
      </c>
      <c r="G127" s="76" t="s">
        <v>771</v>
      </c>
    </row>
    <row r="128" spans="1:7" ht="12.75">
      <c r="A128" s="75">
        <v>118</v>
      </c>
      <c r="B128" s="27" t="s">
        <v>387</v>
      </c>
      <c r="C128" s="36" t="s">
        <v>39</v>
      </c>
      <c r="D128" s="37" t="s">
        <v>40</v>
      </c>
      <c r="E128" s="37" t="s">
        <v>41</v>
      </c>
      <c r="F128" s="29">
        <v>88</v>
      </c>
      <c r="G128" s="76" t="s">
        <v>785</v>
      </c>
    </row>
    <row r="129" spans="1:7" ht="12.75">
      <c r="A129" s="75">
        <v>119</v>
      </c>
      <c r="B129" s="27" t="s">
        <v>387</v>
      </c>
      <c r="C129" s="36" t="s">
        <v>42</v>
      </c>
      <c r="D129" s="37" t="s">
        <v>43</v>
      </c>
      <c r="E129" s="37" t="s">
        <v>44</v>
      </c>
      <c r="F129" s="29">
        <v>86</v>
      </c>
      <c r="G129" s="76" t="str">
        <f>IF(F129=86,"86/100")</f>
        <v>86/100</v>
      </c>
    </row>
    <row r="130" spans="1:7" ht="12.75">
      <c r="A130" s="75">
        <v>120</v>
      </c>
      <c r="B130" s="27" t="s">
        <v>404</v>
      </c>
      <c r="C130" s="36" t="s">
        <v>208</v>
      </c>
      <c r="D130" s="37" t="s">
        <v>534</v>
      </c>
      <c r="E130" s="37" t="s">
        <v>209</v>
      </c>
      <c r="F130" s="29">
        <v>83</v>
      </c>
      <c r="G130" s="76" t="s">
        <v>777</v>
      </c>
    </row>
    <row r="131" spans="1:7" ht="12.75">
      <c r="A131" s="75">
        <v>121</v>
      </c>
      <c r="B131" s="27" t="s">
        <v>416</v>
      </c>
      <c r="C131" s="38" t="s">
        <v>361</v>
      </c>
      <c r="D131" s="39" t="s">
        <v>236</v>
      </c>
      <c r="E131" s="39" t="s">
        <v>367</v>
      </c>
      <c r="F131" s="29">
        <v>89</v>
      </c>
      <c r="G131" s="76" t="s">
        <v>772</v>
      </c>
    </row>
    <row r="132" spans="1:7" ht="12.75">
      <c r="A132" s="75">
        <v>122</v>
      </c>
      <c r="B132" s="27" t="s">
        <v>387</v>
      </c>
      <c r="C132" s="36" t="s">
        <v>45</v>
      </c>
      <c r="D132" s="37" t="s">
        <v>438</v>
      </c>
      <c r="E132" s="37" t="s">
        <v>46</v>
      </c>
      <c r="F132" s="29">
        <v>93</v>
      </c>
      <c r="G132" s="76" t="str">
        <f>IF(F132=93,"93/100")</f>
        <v>93/100</v>
      </c>
    </row>
    <row r="133" spans="1:7" ht="12.75">
      <c r="A133" s="75">
        <v>123</v>
      </c>
      <c r="B133" s="27" t="s">
        <v>412</v>
      </c>
      <c r="C133" s="36" t="s">
        <v>298</v>
      </c>
      <c r="D133" s="37" t="s">
        <v>410</v>
      </c>
      <c r="E133" s="37" t="s">
        <v>299</v>
      </c>
      <c r="F133" s="29">
        <v>91</v>
      </c>
      <c r="G133" s="76" t="str">
        <f>IF(F133=91,"91/100")</f>
        <v>91/100</v>
      </c>
    </row>
    <row r="134" spans="1:7" ht="12.75">
      <c r="A134" s="75">
        <v>124</v>
      </c>
      <c r="B134" s="27" t="s">
        <v>387</v>
      </c>
      <c r="C134" s="36" t="s">
        <v>47</v>
      </c>
      <c r="D134" s="37" t="s">
        <v>396</v>
      </c>
      <c r="E134" s="37" t="s">
        <v>48</v>
      </c>
      <c r="F134" s="29">
        <v>88</v>
      </c>
      <c r="G134" s="76" t="s">
        <v>785</v>
      </c>
    </row>
    <row r="135" spans="1:7" ht="12.75">
      <c r="A135" s="75">
        <v>125</v>
      </c>
      <c r="B135" s="27" t="s">
        <v>404</v>
      </c>
      <c r="C135" s="36" t="s">
        <v>210</v>
      </c>
      <c r="D135" s="37" t="s">
        <v>438</v>
      </c>
      <c r="E135" s="37" t="s">
        <v>211</v>
      </c>
      <c r="F135" s="29">
        <v>91</v>
      </c>
      <c r="G135" s="76" t="str">
        <f>IF(F135=91,"91/100")</f>
        <v>91/100</v>
      </c>
    </row>
    <row r="136" spans="1:7" ht="12.75">
      <c r="A136" s="75">
        <v>126</v>
      </c>
      <c r="B136" s="27"/>
      <c r="C136" s="36" t="s">
        <v>455</v>
      </c>
      <c r="D136" s="37" t="s">
        <v>456</v>
      </c>
      <c r="E136" s="37" t="s">
        <v>509</v>
      </c>
      <c r="F136" s="29">
        <v>83</v>
      </c>
      <c r="G136" s="76" t="s">
        <v>777</v>
      </c>
    </row>
    <row r="137" spans="1:7" ht="12.75">
      <c r="A137" s="75">
        <v>127</v>
      </c>
      <c r="B137" s="27" t="s">
        <v>387</v>
      </c>
      <c r="C137" s="36" t="s">
        <v>49</v>
      </c>
      <c r="D137" s="37" t="s">
        <v>383</v>
      </c>
      <c r="E137" s="37" t="s">
        <v>50</v>
      </c>
      <c r="F137" s="29">
        <v>91</v>
      </c>
      <c r="G137" s="76" t="str">
        <f>IF(F137=91,"91/100")</f>
        <v>91/100</v>
      </c>
    </row>
    <row r="138" spans="1:7" ht="12.75">
      <c r="A138" s="75">
        <v>128</v>
      </c>
      <c r="B138" s="27" t="s">
        <v>387</v>
      </c>
      <c r="C138" s="36" t="s">
        <v>51</v>
      </c>
      <c r="D138" s="37" t="s">
        <v>383</v>
      </c>
      <c r="E138" s="37" t="s">
        <v>52</v>
      </c>
      <c r="F138" s="29">
        <v>82</v>
      </c>
      <c r="G138" s="76" t="str">
        <f>IF(F138=82,"82/100")</f>
        <v>82/100</v>
      </c>
    </row>
    <row r="139" spans="1:7" ht="12.75">
      <c r="A139" s="75">
        <v>129</v>
      </c>
      <c r="B139" s="27"/>
      <c r="C139" s="36" t="s">
        <v>759</v>
      </c>
      <c r="D139" s="37" t="s">
        <v>527</v>
      </c>
      <c r="E139" s="37"/>
      <c r="F139" s="29">
        <v>90</v>
      </c>
      <c r="G139" s="76" t="s">
        <v>771</v>
      </c>
    </row>
    <row r="140" spans="1:7" ht="12.75">
      <c r="A140" s="75">
        <v>130</v>
      </c>
      <c r="B140" s="27" t="s">
        <v>387</v>
      </c>
      <c r="C140" s="36" t="s">
        <v>53</v>
      </c>
      <c r="D140" s="37" t="s">
        <v>54</v>
      </c>
      <c r="E140" s="37" t="s">
        <v>55</v>
      </c>
      <c r="F140" s="29">
        <v>89</v>
      </c>
      <c r="G140" s="76" t="s">
        <v>772</v>
      </c>
    </row>
    <row r="141" spans="1:7" ht="12.75">
      <c r="A141" s="75">
        <v>131</v>
      </c>
      <c r="B141" s="27" t="s">
        <v>412</v>
      </c>
      <c r="C141" s="36" t="s">
        <v>300</v>
      </c>
      <c r="D141" s="37" t="s">
        <v>301</v>
      </c>
      <c r="E141" s="37" t="s">
        <v>302</v>
      </c>
      <c r="F141" s="29">
        <v>83</v>
      </c>
      <c r="G141" s="76" t="s">
        <v>777</v>
      </c>
    </row>
    <row r="142" spans="1:7" ht="12.75">
      <c r="A142" s="75">
        <v>132</v>
      </c>
      <c r="B142" s="27" t="s">
        <v>412</v>
      </c>
      <c r="C142" s="36" t="s">
        <v>303</v>
      </c>
      <c r="D142" s="37" t="s">
        <v>304</v>
      </c>
      <c r="E142" s="37" t="s">
        <v>305</v>
      </c>
      <c r="F142" s="29">
        <v>86</v>
      </c>
      <c r="G142" s="76" t="str">
        <f>IF(F142=86,"86/100")</f>
        <v>86/100</v>
      </c>
    </row>
    <row r="143" spans="1:7" ht="12.75">
      <c r="A143" s="75">
        <v>133</v>
      </c>
      <c r="B143" s="27" t="s">
        <v>404</v>
      </c>
      <c r="C143" s="36" t="s">
        <v>212</v>
      </c>
      <c r="D143" s="37" t="s">
        <v>660</v>
      </c>
      <c r="E143" s="37" t="s">
        <v>213</v>
      </c>
      <c r="F143" s="29">
        <v>86</v>
      </c>
      <c r="G143" s="76" t="str">
        <f>IF(F143=86,"86/100")</f>
        <v>86/100</v>
      </c>
    </row>
    <row r="144" spans="1:7" ht="12.75">
      <c r="A144" s="75">
        <v>134</v>
      </c>
      <c r="B144" s="27" t="s">
        <v>387</v>
      </c>
      <c r="C144" s="36" t="s">
        <v>56</v>
      </c>
      <c r="D144" s="37" t="s">
        <v>480</v>
      </c>
      <c r="E144" s="37" t="s">
        <v>57</v>
      </c>
      <c r="F144" s="29">
        <v>88</v>
      </c>
      <c r="G144" s="76" t="s">
        <v>785</v>
      </c>
    </row>
    <row r="145" spans="1:7" ht="12.75">
      <c r="A145" s="75">
        <v>135</v>
      </c>
      <c r="B145" s="27" t="s">
        <v>416</v>
      </c>
      <c r="C145" s="38" t="s">
        <v>362</v>
      </c>
      <c r="D145" s="39" t="s">
        <v>419</v>
      </c>
      <c r="E145" s="39" t="s">
        <v>363</v>
      </c>
      <c r="F145" s="29">
        <v>91</v>
      </c>
      <c r="G145" s="76" t="str">
        <f>IF(F145=91,"91/100")</f>
        <v>91/100</v>
      </c>
    </row>
    <row r="146" spans="1:7" ht="12.75">
      <c r="A146" s="75">
        <v>136</v>
      </c>
      <c r="B146" s="27" t="s">
        <v>387</v>
      </c>
      <c r="C146" s="36" t="s">
        <v>58</v>
      </c>
      <c r="D146" s="37" t="s">
        <v>59</v>
      </c>
      <c r="E146" s="37" t="s">
        <v>60</v>
      </c>
      <c r="F146" s="29">
        <v>84</v>
      </c>
      <c r="G146" s="76" t="str">
        <f>IF(F146=84,"84/100")</f>
        <v>84/100</v>
      </c>
    </row>
    <row r="147" spans="1:7" ht="12.75">
      <c r="A147" s="75">
        <v>137</v>
      </c>
      <c r="B147" s="27" t="s">
        <v>404</v>
      </c>
      <c r="C147" s="36" t="s">
        <v>214</v>
      </c>
      <c r="D147" s="37" t="s">
        <v>380</v>
      </c>
      <c r="E147" s="37" t="s">
        <v>215</v>
      </c>
      <c r="F147" s="29">
        <v>91</v>
      </c>
      <c r="G147" s="76" t="str">
        <f>IF(F147=91,"91/100")</f>
        <v>91/100</v>
      </c>
    </row>
    <row r="148" spans="1:7" ht="25.5">
      <c r="A148" s="75">
        <v>138</v>
      </c>
      <c r="B148" s="27" t="s">
        <v>412</v>
      </c>
      <c r="C148" s="36" t="s">
        <v>306</v>
      </c>
      <c r="D148" s="37" t="s">
        <v>383</v>
      </c>
      <c r="E148" s="37" t="s">
        <v>307</v>
      </c>
      <c r="F148" s="29">
        <v>83</v>
      </c>
      <c r="G148" s="76" t="s">
        <v>777</v>
      </c>
    </row>
    <row r="149" spans="1:7" ht="12.75">
      <c r="A149" s="75">
        <v>139</v>
      </c>
      <c r="B149" s="27" t="s">
        <v>394</v>
      </c>
      <c r="C149" s="28" t="s">
        <v>150</v>
      </c>
      <c r="D149" s="40" t="s">
        <v>151</v>
      </c>
      <c r="E149" s="40" t="s">
        <v>152</v>
      </c>
      <c r="F149" s="29">
        <v>82</v>
      </c>
      <c r="G149" s="76" t="str">
        <f>IF(F149=82,"82/100")</f>
        <v>82/100</v>
      </c>
    </row>
    <row r="150" spans="1:7" ht="12.75">
      <c r="A150" s="75">
        <v>140</v>
      </c>
      <c r="B150" s="27" t="s">
        <v>387</v>
      </c>
      <c r="C150" s="36" t="s">
        <v>61</v>
      </c>
      <c r="D150" s="37" t="s">
        <v>452</v>
      </c>
      <c r="E150" s="37" t="s">
        <v>62</v>
      </c>
      <c r="F150" s="29">
        <v>91</v>
      </c>
      <c r="G150" s="76" t="str">
        <f>IF(F150=91,"91/100")</f>
        <v>91/100</v>
      </c>
    </row>
    <row r="151" spans="1:7" ht="12.75">
      <c r="A151" s="75">
        <v>141</v>
      </c>
      <c r="B151" s="27" t="s">
        <v>412</v>
      </c>
      <c r="C151" s="36" t="s">
        <v>308</v>
      </c>
      <c r="D151" s="37" t="s">
        <v>380</v>
      </c>
      <c r="E151" s="37" t="s">
        <v>309</v>
      </c>
      <c r="F151" s="29">
        <v>89</v>
      </c>
      <c r="G151" s="76" t="s">
        <v>772</v>
      </c>
    </row>
    <row r="152" spans="1:7" ht="12.75">
      <c r="A152" s="75">
        <v>142</v>
      </c>
      <c r="B152" s="27" t="s">
        <v>387</v>
      </c>
      <c r="C152" s="36" t="s">
        <v>63</v>
      </c>
      <c r="D152" s="37" t="s">
        <v>64</v>
      </c>
      <c r="E152" s="37" t="s">
        <v>65</v>
      </c>
      <c r="F152" s="29">
        <v>89</v>
      </c>
      <c r="G152" s="76" t="s">
        <v>772</v>
      </c>
    </row>
    <row r="153" spans="1:7" ht="12.75">
      <c r="A153" s="75">
        <v>143</v>
      </c>
      <c r="B153" s="27" t="s">
        <v>412</v>
      </c>
      <c r="C153" s="36" t="s">
        <v>310</v>
      </c>
      <c r="D153" s="37" t="s">
        <v>380</v>
      </c>
      <c r="E153" s="37" t="s">
        <v>311</v>
      </c>
      <c r="F153" s="29">
        <v>93</v>
      </c>
      <c r="G153" s="76" t="str">
        <f>IF(F153=93,"93/100")</f>
        <v>93/100</v>
      </c>
    </row>
    <row r="154" spans="1:7" ht="12.75">
      <c r="A154" s="75">
        <v>144</v>
      </c>
      <c r="B154" s="27" t="s">
        <v>387</v>
      </c>
      <c r="C154" s="36" t="s">
        <v>66</v>
      </c>
      <c r="D154" s="37" t="s">
        <v>511</v>
      </c>
      <c r="E154" s="37" t="s">
        <v>67</v>
      </c>
      <c r="F154" s="29">
        <v>90</v>
      </c>
      <c r="G154" s="76" t="s">
        <v>771</v>
      </c>
    </row>
    <row r="155" spans="1:7" ht="12.75">
      <c r="A155" s="75">
        <v>145</v>
      </c>
      <c r="B155" s="27" t="s">
        <v>387</v>
      </c>
      <c r="C155" s="36" t="s">
        <v>530</v>
      </c>
      <c r="D155" s="37" t="s">
        <v>446</v>
      </c>
      <c r="E155" s="37" t="s">
        <v>68</v>
      </c>
      <c r="F155" s="29">
        <v>86</v>
      </c>
      <c r="G155" s="76" t="str">
        <f>IF(F155=86,"86/100")</f>
        <v>86/100</v>
      </c>
    </row>
    <row r="156" spans="1:7" ht="12.75">
      <c r="A156" s="75">
        <v>146</v>
      </c>
      <c r="B156" s="27" t="s">
        <v>387</v>
      </c>
      <c r="C156" s="36" t="s">
        <v>69</v>
      </c>
      <c r="D156" s="37" t="s">
        <v>527</v>
      </c>
      <c r="E156" s="37" t="s">
        <v>70</v>
      </c>
      <c r="F156" s="29">
        <v>87</v>
      </c>
      <c r="G156" s="76" t="s">
        <v>775</v>
      </c>
    </row>
    <row r="157" spans="1:7" ht="12.75">
      <c r="A157" s="75">
        <v>147</v>
      </c>
      <c r="B157" s="27" t="s">
        <v>387</v>
      </c>
      <c r="C157" s="36" t="s">
        <v>71</v>
      </c>
      <c r="D157" s="37" t="s">
        <v>547</v>
      </c>
      <c r="E157" s="37" t="s">
        <v>72</v>
      </c>
      <c r="F157" s="29">
        <v>79</v>
      </c>
      <c r="G157" s="76" t="s">
        <v>790</v>
      </c>
    </row>
    <row r="158" spans="1:7" ht="12.75">
      <c r="A158" s="75">
        <v>148</v>
      </c>
      <c r="B158" s="27" t="s">
        <v>387</v>
      </c>
      <c r="C158" s="36" t="s">
        <v>73</v>
      </c>
      <c r="D158" s="37" t="s">
        <v>399</v>
      </c>
      <c r="E158" s="37" t="s">
        <v>74</v>
      </c>
      <c r="F158" s="29">
        <v>75</v>
      </c>
      <c r="G158" s="76" t="s">
        <v>792</v>
      </c>
    </row>
    <row r="159" spans="1:7" ht="12.75">
      <c r="A159" s="75">
        <v>149</v>
      </c>
      <c r="B159" s="27" t="s">
        <v>387</v>
      </c>
      <c r="C159" s="36" t="s">
        <v>75</v>
      </c>
      <c r="D159" s="37" t="s">
        <v>76</v>
      </c>
      <c r="E159" s="41">
        <v>26250</v>
      </c>
      <c r="F159" s="29">
        <v>82</v>
      </c>
      <c r="G159" s="76" t="str">
        <f>IF(F159=82,"82/100")</f>
        <v>82/100</v>
      </c>
    </row>
    <row r="160" spans="1:7" ht="12.75">
      <c r="A160" s="75">
        <v>150</v>
      </c>
      <c r="B160" s="27" t="s">
        <v>387</v>
      </c>
      <c r="C160" s="36" t="s">
        <v>77</v>
      </c>
      <c r="D160" s="37" t="s">
        <v>433</v>
      </c>
      <c r="E160" s="37" t="s">
        <v>78</v>
      </c>
      <c r="F160" s="29">
        <v>85</v>
      </c>
      <c r="G160" s="76" t="s">
        <v>773</v>
      </c>
    </row>
    <row r="161" spans="1:7" ht="12.75">
      <c r="A161" s="75">
        <v>151</v>
      </c>
      <c r="B161" s="27"/>
      <c r="C161" s="36" t="s">
        <v>760</v>
      </c>
      <c r="D161" s="37" t="s">
        <v>59</v>
      </c>
      <c r="E161" s="37"/>
      <c r="F161" s="29">
        <v>84</v>
      </c>
      <c r="G161" s="76" t="str">
        <f>IF(F161=84,"84/100")</f>
        <v>84/100</v>
      </c>
    </row>
    <row r="162" spans="1:7" ht="12.75">
      <c r="A162" s="75">
        <v>152</v>
      </c>
      <c r="B162" s="27" t="s">
        <v>394</v>
      </c>
      <c r="C162" s="36" t="s">
        <v>764</v>
      </c>
      <c r="D162" s="37" t="s">
        <v>433</v>
      </c>
      <c r="E162" s="37" t="s">
        <v>763</v>
      </c>
      <c r="F162" s="29">
        <v>81</v>
      </c>
      <c r="G162" s="76" t="str">
        <f>IF(F162=81,"81/100")</f>
        <v>81/100</v>
      </c>
    </row>
    <row r="163" spans="1:7" ht="12.75">
      <c r="A163" s="75">
        <v>153</v>
      </c>
      <c r="B163" s="27" t="s">
        <v>412</v>
      </c>
      <c r="C163" s="36" t="s">
        <v>312</v>
      </c>
      <c r="D163" s="37" t="s">
        <v>660</v>
      </c>
      <c r="E163" s="37" t="s">
        <v>313</v>
      </c>
      <c r="F163" s="29">
        <v>93</v>
      </c>
      <c r="G163" s="76" t="str">
        <f>IF(F163=93,"93/100")</f>
        <v>93/100</v>
      </c>
    </row>
    <row r="164" spans="1:7" ht="12.75">
      <c r="A164" s="75">
        <v>154</v>
      </c>
      <c r="B164" s="27" t="s">
        <v>416</v>
      </c>
      <c r="C164" s="38" t="s">
        <v>364</v>
      </c>
      <c r="D164" s="39" t="s">
        <v>365</v>
      </c>
      <c r="E164" s="39" t="s">
        <v>368</v>
      </c>
      <c r="F164" s="29">
        <v>91</v>
      </c>
      <c r="G164" s="76" t="str">
        <f>IF(F164=91,"91/100")</f>
        <v>91/100</v>
      </c>
    </row>
    <row r="165" spans="1:7" ht="12.75">
      <c r="A165" s="75">
        <v>155</v>
      </c>
      <c r="B165" s="27" t="s">
        <v>387</v>
      </c>
      <c r="C165" s="36" t="s">
        <v>79</v>
      </c>
      <c r="D165" s="37" t="s">
        <v>80</v>
      </c>
      <c r="E165" s="37" t="s">
        <v>81</v>
      </c>
      <c r="F165" s="29">
        <v>87</v>
      </c>
      <c r="G165" s="76" t="s">
        <v>775</v>
      </c>
    </row>
    <row r="166" spans="1:7" ht="12.75">
      <c r="A166" s="75">
        <v>156</v>
      </c>
      <c r="B166" s="27" t="s">
        <v>387</v>
      </c>
      <c r="C166" s="36" t="s">
        <v>82</v>
      </c>
      <c r="D166" s="37" t="s">
        <v>83</v>
      </c>
      <c r="E166" s="37" t="s">
        <v>84</v>
      </c>
      <c r="F166" s="29">
        <v>89</v>
      </c>
      <c r="G166" s="76" t="s">
        <v>772</v>
      </c>
    </row>
    <row r="167" spans="1:7" ht="12.75">
      <c r="A167" s="75">
        <v>157</v>
      </c>
      <c r="B167" s="27" t="s">
        <v>412</v>
      </c>
      <c r="C167" s="36" t="s">
        <v>314</v>
      </c>
      <c r="D167" s="37" t="s">
        <v>410</v>
      </c>
      <c r="E167" s="37" t="s">
        <v>315</v>
      </c>
      <c r="F167" s="29">
        <v>86</v>
      </c>
      <c r="G167" s="76" t="str">
        <f>IF(F167=86,"86/100")</f>
        <v>86/100</v>
      </c>
    </row>
    <row r="168" spans="1:7" ht="12.75">
      <c r="A168" s="75">
        <v>158</v>
      </c>
      <c r="B168" s="27" t="s">
        <v>412</v>
      </c>
      <c r="C168" s="36" t="s">
        <v>316</v>
      </c>
      <c r="D168" s="37" t="s">
        <v>195</v>
      </c>
      <c r="E168" s="37" t="s">
        <v>317</v>
      </c>
      <c r="F168" s="29">
        <v>86</v>
      </c>
      <c r="G168" s="76" t="str">
        <f>IF(F168=86,"86/100")</f>
        <v>86/100</v>
      </c>
    </row>
    <row r="169" spans="1:7" ht="12.75">
      <c r="A169" s="75">
        <v>159</v>
      </c>
      <c r="B169" s="27" t="s">
        <v>387</v>
      </c>
      <c r="C169" s="36" t="s">
        <v>85</v>
      </c>
      <c r="D169" s="37" t="s">
        <v>504</v>
      </c>
      <c r="E169" s="37" t="s">
        <v>86</v>
      </c>
      <c r="F169" s="29">
        <v>83</v>
      </c>
      <c r="G169" s="76" t="s">
        <v>777</v>
      </c>
    </row>
    <row r="170" spans="1:7" ht="25.5">
      <c r="A170" s="75">
        <v>160</v>
      </c>
      <c r="B170" s="27" t="s">
        <v>412</v>
      </c>
      <c r="C170" s="36" t="s">
        <v>318</v>
      </c>
      <c r="D170" s="37" t="s">
        <v>452</v>
      </c>
      <c r="E170" s="37" t="s">
        <v>319</v>
      </c>
      <c r="F170" s="29">
        <v>91</v>
      </c>
      <c r="G170" s="76" t="str">
        <f>IF(F170=91,"91/100")</f>
        <v>91/100</v>
      </c>
    </row>
    <row r="171" spans="1:7" ht="12.75">
      <c r="A171" s="75">
        <v>161</v>
      </c>
      <c r="B171" s="27" t="s">
        <v>387</v>
      </c>
      <c r="C171" s="36" t="s">
        <v>87</v>
      </c>
      <c r="D171" s="37" t="s">
        <v>80</v>
      </c>
      <c r="E171" s="37" t="s">
        <v>88</v>
      </c>
      <c r="F171" s="29">
        <v>91</v>
      </c>
      <c r="G171" s="76" t="str">
        <f>IF(F171=91,"91/100")</f>
        <v>91/100</v>
      </c>
    </row>
    <row r="172" spans="1:7" ht="12.75">
      <c r="A172" s="75">
        <v>162</v>
      </c>
      <c r="B172" s="27" t="s">
        <v>387</v>
      </c>
      <c r="C172" s="36" t="s">
        <v>470</v>
      </c>
      <c r="D172" s="37" t="s">
        <v>399</v>
      </c>
      <c r="E172" s="37" t="s">
        <v>89</v>
      </c>
      <c r="F172" s="29">
        <v>84</v>
      </c>
      <c r="G172" s="76" t="s">
        <v>786</v>
      </c>
    </row>
    <row r="173" spans="1:7" ht="12.75">
      <c r="A173" s="75">
        <v>163</v>
      </c>
      <c r="B173" s="27" t="s">
        <v>404</v>
      </c>
      <c r="C173" s="36" t="s">
        <v>470</v>
      </c>
      <c r="D173" s="37" t="s">
        <v>656</v>
      </c>
      <c r="E173" s="37" t="s">
        <v>216</v>
      </c>
      <c r="F173" s="29">
        <v>86</v>
      </c>
      <c r="G173" s="76" t="str">
        <f>IF(F173=86,"86/100")</f>
        <v>86/100</v>
      </c>
    </row>
    <row r="174" spans="1:7" ht="12.75">
      <c r="A174" s="75">
        <v>164</v>
      </c>
      <c r="B174" s="27" t="s">
        <v>416</v>
      </c>
      <c r="C174" s="38" t="s">
        <v>470</v>
      </c>
      <c r="D174" s="39" t="s">
        <v>433</v>
      </c>
      <c r="E174" s="39" t="s">
        <v>369</v>
      </c>
      <c r="F174" s="29">
        <v>82</v>
      </c>
      <c r="G174" s="76" t="str">
        <f>IF(F174=82,"82/100")</f>
        <v>82/100</v>
      </c>
    </row>
    <row r="175" spans="1:7" ht="12.75">
      <c r="A175" s="75">
        <v>165</v>
      </c>
      <c r="B175" s="27" t="s">
        <v>387</v>
      </c>
      <c r="C175" s="36" t="s">
        <v>90</v>
      </c>
      <c r="D175" s="37" t="s">
        <v>380</v>
      </c>
      <c r="E175" s="37" t="s">
        <v>91</v>
      </c>
      <c r="F175" s="29">
        <v>91</v>
      </c>
      <c r="G175" s="76" t="str">
        <f>IF(F175=91,"91/100")</f>
        <v>91/100</v>
      </c>
    </row>
    <row r="176" spans="1:7" ht="12.75">
      <c r="A176" s="75">
        <v>166</v>
      </c>
      <c r="B176" s="27" t="s">
        <v>387</v>
      </c>
      <c r="C176" s="36" t="s">
        <v>92</v>
      </c>
      <c r="D176" s="37" t="s">
        <v>93</v>
      </c>
      <c r="E176" s="37" t="s">
        <v>94</v>
      </c>
      <c r="F176" s="29">
        <v>84</v>
      </c>
      <c r="G176" s="76" t="str">
        <f>IF(F176=84,"84/100")</f>
        <v>84/100</v>
      </c>
    </row>
    <row r="177" spans="1:7" ht="12.75">
      <c r="A177" s="75">
        <v>167</v>
      </c>
      <c r="B177" s="27" t="s">
        <v>412</v>
      </c>
      <c r="C177" s="36" t="s">
        <v>320</v>
      </c>
      <c r="D177" s="37" t="s">
        <v>444</v>
      </c>
      <c r="E177" s="42" t="s">
        <v>321</v>
      </c>
      <c r="F177" s="29">
        <v>87</v>
      </c>
      <c r="G177" s="76" t="s">
        <v>775</v>
      </c>
    </row>
    <row r="178" spans="1:7" ht="12.75">
      <c r="A178" s="75">
        <v>168</v>
      </c>
      <c r="B178" s="27" t="s">
        <v>412</v>
      </c>
      <c r="C178" s="36" t="s">
        <v>322</v>
      </c>
      <c r="D178" s="37" t="s">
        <v>515</v>
      </c>
      <c r="E178" s="37" t="s">
        <v>323</v>
      </c>
      <c r="F178" s="29">
        <v>84</v>
      </c>
      <c r="G178" s="76" t="str">
        <f>IF(F178=84,"84/100")</f>
        <v>84/100</v>
      </c>
    </row>
    <row r="179" spans="1:7" ht="12.75">
      <c r="A179" s="75">
        <v>169</v>
      </c>
      <c r="B179" s="27" t="s">
        <v>394</v>
      </c>
      <c r="C179" s="36" t="s">
        <v>153</v>
      </c>
      <c r="D179" s="37" t="s">
        <v>627</v>
      </c>
      <c r="E179" s="37" t="s">
        <v>154</v>
      </c>
      <c r="F179" s="29">
        <v>90</v>
      </c>
      <c r="G179" s="76" t="s">
        <v>771</v>
      </c>
    </row>
    <row r="180" spans="1:7" ht="12.75">
      <c r="A180" s="75">
        <v>170</v>
      </c>
      <c r="B180" s="27" t="s">
        <v>412</v>
      </c>
      <c r="C180" s="36" t="s">
        <v>324</v>
      </c>
      <c r="D180" s="37" t="s">
        <v>325</v>
      </c>
      <c r="E180" s="37" t="s">
        <v>326</v>
      </c>
      <c r="F180" s="29">
        <v>86</v>
      </c>
      <c r="G180" s="76" t="str">
        <f>IF(F180=86,"86/100")</f>
        <v>86/100</v>
      </c>
    </row>
    <row r="181" spans="1:7" ht="12.75">
      <c r="A181" s="75">
        <v>171</v>
      </c>
      <c r="B181" s="27" t="s">
        <v>387</v>
      </c>
      <c r="C181" s="36" t="s">
        <v>95</v>
      </c>
      <c r="D181" s="37" t="s">
        <v>96</v>
      </c>
      <c r="E181" s="37" t="s">
        <v>97</v>
      </c>
      <c r="F181" s="29">
        <v>89</v>
      </c>
      <c r="G181" s="76" t="s">
        <v>772</v>
      </c>
    </row>
    <row r="182" spans="1:7" ht="12.75">
      <c r="A182" s="75">
        <v>172</v>
      </c>
      <c r="B182" s="27" t="s">
        <v>412</v>
      </c>
      <c r="C182" s="36" t="s">
        <v>95</v>
      </c>
      <c r="D182" s="37" t="s">
        <v>327</v>
      </c>
      <c r="E182" s="37" t="s">
        <v>328</v>
      </c>
      <c r="F182" s="29">
        <v>85</v>
      </c>
      <c r="G182" s="76" t="str">
        <f>IF(F182=85,"85/100")</f>
        <v>85/100</v>
      </c>
    </row>
    <row r="183" spans="1:7" ht="12.75">
      <c r="A183" s="75">
        <v>173</v>
      </c>
      <c r="B183" s="27" t="s">
        <v>404</v>
      </c>
      <c r="C183" s="36" t="s">
        <v>217</v>
      </c>
      <c r="D183" s="37" t="s">
        <v>660</v>
      </c>
      <c r="E183" s="37" t="s">
        <v>218</v>
      </c>
      <c r="F183" s="29">
        <v>87</v>
      </c>
      <c r="G183" s="76" t="s">
        <v>775</v>
      </c>
    </row>
    <row r="184" spans="1:7" ht="12.75">
      <c r="A184" s="75">
        <v>174</v>
      </c>
      <c r="B184" s="27" t="s">
        <v>404</v>
      </c>
      <c r="C184" s="36" t="s">
        <v>601</v>
      </c>
      <c r="D184" s="37" t="s">
        <v>219</v>
      </c>
      <c r="E184" s="37" t="s">
        <v>220</v>
      </c>
      <c r="F184" s="29">
        <v>89</v>
      </c>
      <c r="G184" s="76" t="s">
        <v>772</v>
      </c>
    </row>
    <row r="185" spans="1:7" ht="12.75">
      <c r="A185" s="75">
        <v>175</v>
      </c>
      <c r="B185" s="27" t="s">
        <v>387</v>
      </c>
      <c r="C185" s="36" t="s">
        <v>98</v>
      </c>
      <c r="D185" s="37" t="s">
        <v>99</v>
      </c>
      <c r="E185" s="37" t="s">
        <v>100</v>
      </c>
      <c r="F185" s="29">
        <v>82</v>
      </c>
      <c r="G185" s="76" t="str">
        <f>IF(F185=82,"82/100")</f>
        <v>82/100</v>
      </c>
    </row>
    <row r="186" spans="1:7" ht="12.75">
      <c r="A186" s="75">
        <v>176</v>
      </c>
      <c r="B186" s="27" t="s">
        <v>412</v>
      </c>
      <c r="C186" s="36" t="s">
        <v>329</v>
      </c>
      <c r="D186" s="37" t="s">
        <v>330</v>
      </c>
      <c r="E186" s="37" t="s">
        <v>331</v>
      </c>
      <c r="F186" s="29">
        <v>93</v>
      </c>
      <c r="G186" s="76" t="str">
        <f>IF(F186=93,"93/100")</f>
        <v>93/100</v>
      </c>
    </row>
    <row r="187" spans="1:7" ht="12.75">
      <c r="A187" s="75">
        <v>177</v>
      </c>
      <c r="B187" s="27" t="s">
        <v>387</v>
      </c>
      <c r="C187" s="36" t="s">
        <v>101</v>
      </c>
      <c r="D187" s="37" t="s">
        <v>506</v>
      </c>
      <c r="E187" s="37" t="s">
        <v>102</v>
      </c>
      <c r="F187" s="29">
        <v>84</v>
      </c>
      <c r="G187" s="76" t="str">
        <f>IF(F187=84,"84/100")</f>
        <v>84/100</v>
      </c>
    </row>
    <row r="188" spans="1:7" ht="12.75">
      <c r="A188" s="75">
        <v>178</v>
      </c>
      <c r="B188" s="27" t="s">
        <v>412</v>
      </c>
      <c r="C188" s="36" t="s">
        <v>332</v>
      </c>
      <c r="D188" s="37" t="s">
        <v>407</v>
      </c>
      <c r="E188" s="37" t="s">
        <v>333</v>
      </c>
      <c r="F188" s="29">
        <v>88</v>
      </c>
      <c r="G188" s="76" t="s">
        <v>785</v>
      </c>
    </row>
    <row r="189" spans="1:7" ht="12.75">
      <c r="A189" s="75">
        <v>179</v>
      </c>
      <c r="B189" s="27" t="s">
        <v>387</v>
      </c>
      <c r="C189" s="36" t="s">
        <v>103</v>
      </c>
      <c r="D189" s="37" t="s">
        <v>104</v>
      </c>
      <c r="E189" s="37" t="s">
        <v>105</v>
      </c>
      <c r="F189" s="29">
        <v>85</v>
      </c>
      <c r="G189" s="76" t="str">
        <f>IF(F189=85,"85/100")</f>
        <v>85/100</v>
      </c>
    </row>
    <row r="190" spans="1:7" ht="12.75">
      <c r="A190" s="75">
        <v>180</v>
      </c>
      <c r="B190" s="27" t="s">
        <v>394</v>
      </c>
      <c r="C190" s="36" t="s">
        <v>155</v>
      </c>
      <c r="D190" s="37" t="s">
        <v>156</v>
      </c>
      <c r="E190" s="37" t="s">
        <v>157</v>
      </c>
      <c r="F190" s="29">
        <v>87</v>
      </c>
      <c r="G190" s="76" t="s">
        <v>775</v>
      </c>
    </row>
    <row r="191" spans="1:7" ht="12.75">
      <c r="A191" s="75">
        <v>181</v>
      </c>
      <c r="B191" s="27" t="s">
        <v>387</v>
      </c>
      <c r="C191" s="36" t="s">
        <v>106</v>
      </c>
      <c r="D191" s="37" t="s">
        <v>740</v>
      </c>
      <c r="E191" s="37" t="s">
        <v>107</v>
      </c>
      <c r="F191" s="29">
        <v>82</v>
      </c>
      <c r="G191" s="76" t="str">
        <f>IF(F191=82,"82/100")</f>
        <v>82/100</v>
      </c>
    </row>
    <row r="192" spans="1:7" ht="12.75">
      <c r="A192" s="75">
        <v>182</v>
      </c>
      <c r="B192" s="27" t="s">
        <v>412</v>
      </c>
      <c r="C192" s="36" t="s">
        <v>334</v>
      </c>
      <c r="D192" s="37" t="s">
        <v>406</v>
      </c>
      <c r="E192" s="37" t="s">
        <v>335</v>
      </c>
      <c r="F192" s="29">
        <v>86</v>
      </c>
      <c r="G192" s="76" t="str">
        <f>IF(F192=86,"86/100")</f>
        <v>86/100</v>
      </c>
    </row>
    <row r="193" spans="1:7" ht="12.75">
      <c r="A193" s="75">
        <v>183</v>
      </c>
      <c r="B193" s="27" t="s">
        <v>412</v>
      </c>
      <c r="C193" s="28" t="s">
        <v>336</v>
      </c>
      <c r="D193" s="28" t="s">
        <v>337</v>
      </c>
      <c r="E193" s="28" t="s">
        <v>338</v>
      </c>
      <c r="F193" s="29">
        <v>85</v>
      </c>
      <c r="G193" s="76" t="str">
        <f>IF(F193=85,"85/100")</f>
        <v>85/100</v>
      </c>
    </row>
    <row r="194" spans="1:7" ht="12.75">
      <c r="A194" s="75">
        <v>184</v>
      </c>
      <c r="B194" s="27" t="s">
        <v>394</v>
      </c>
      <c r="C194" s="28" t="s">
        <v>158</v>
      </c>
      <c r="D194" s="28" t="s">
        <v>159</v>
      </c>
      <c r="E194" s="28" t="s">
        <v>160</v>
      </c>
      <c r="F194" s="29">
        <v>86</v>
      </c>
      <c r="G194" s="76" t="str">
        <f>IF(F194=86,"86/100")</f>
        <v>86/100</v>
      </c>
    </row>
    <row r="195" spans="1:7" ht="12.75">
      <c r="A195" s="75">
        <v>185</v>
      </c>
      <c r="B195" s="27" t="s">
        <v>387</v>
      </c>
      <c r="C195" s="28" t="s">
        <v>108</v>
      </c>
      <c r="D195" s="28" t="s">
        <v>76</v>
      </c>
      <c r="E195" s="28" t="s">
        <v>109</v>
      </c>
      <c r="F195" s="29">
        <v>81</v>
      </c>
      <c r="G195" s="76" t="str">
        <f>IF(F195=81,"81/100")</f>
        <v>81/100</v>
      </c>
    </row>
    <row r="196" spans="1:7" ht="12.75">
      <c r="A196" s="75">
        <v>186</v>
      </c>
      <c r="B196" s="27" t="s">
        <v>404</v>
      </c>
      <c r="C196" s="28" t="s">
        <v>221</v>
      </c>
      <c r="D196" s="28" t="s">
        <v>528</v>
      </c>
      <c r="E196" s="28" t="s">
        <v>222</v>
      </c>
      <c r="F196" s="29">
        <v>83</v>
      </c>
      <c r="G196" s="76" t="s">
        <v>777</v>
      </c>
    </row>
    <row r="197" spans="1:7" ht="12.75">
      <c r="A197" s="75">
        <v>187</v>
      </c>
      <c r="B197" s="27" t="s">
        <v>404</v>
      </c>
      <c r="C197" s="28" t="s">
        <v>223</v>
      </c>
      <c r="D197" s="28" t="s">
        <v>224</v>
      </c>
      <c r="E197" s="28" t="s">
        <v>225</v>
      </c>
      <c r="F197" s="29">
        <v>93</v>
      </c>
      <c r="G197" s="76" t="str">
        <f>IF(F197=93,"93/100")</f>
        <v>93/100</v>
      </c>
    </row>
    <row r="198" spans="1:7" ht="12.75">
      <c r="A198" s="75">
        <v>188</v>
      </c>
      <c r="B198" s="27" t="s">
        <v>412</v>
      </c>
      <c r="C198" s="28" t="s">
        <v>339</v>
      </c>
      <c r="D198" s="28" t="s">
        <v>405</v>
      </c>
      <c r="E198" s="28" t="s">
        <v>340</v>
      </c>
      <c r="F198" s="29">
        <v>90</v>
      </c>
      <c r="G198" s="76" t="s">
        <v>771</v>
      </c>
    </row>
    <row r="199" spans="1:7" ht="12.75">
      <c r="A199" s="75">
        <v>189</v>
      </c>
      <c r="B199" s="27" t="s">
        <v>404</v>
      </c>
      <c r="C199" s="28" t="s">
        <v>226</v>
      </c>
      <c r="D199" s="28" t="s">
        <v>76</v>
      </c>
      <c r="E199" s="28" t="s">
        <v>227</v>
      </c>
      <c r="F199" s="29">
        <v>88</v>
      </c>
      <c r="G199" s="76" t="s">
        <v>785</v>
      </c>
    </row>
    <row r="200" spans="1:7" ht="12.75">
      <c r="A200" s="75">
        <v>190</v>
      </c>
      <c r="B200" s="27" t="s">
        <v>412</v>
      </c>
      <c r="C200" s="28" t="s">
        <v>341</v>
      </c>
      <c r="D200" s="28" t="s">
        <v>342</v>
      </c>
      <c r="E200" s="28" t="s">
        <v>343</v>
      </c>
      <c r="F200" s="29">
        <v>88</v>
      </c>
      <c r="G200" s="76" t="s">
        <v>785</v>
      </c>
    </row>
    <row r="201" spans="1:7" ht="12.75">
      <c r="A201" s="75">
        <v>191</v>
      </c>
      <c r="B201" s="27" t="s">
        <v>404</v>
      </c>
      <c r="C201" s="28" t="s">
        <v>228</v>
      </c>
      <c r="D201" s="28" t="s">
        <v>18</v>
      </c>
      <c r="E201" s="28" t="s">
        <v>229</v>
      </c>
      <c r="F201" s="29">
        <v>83</v>
      </c>
      <c r="G201" s="76" t="s">
        <v>777</v>
      </c>
    </row>
    <row r="202" spans="1:7" ht="12.75">
      <c r="A202" s="75">
        <v>192</v>
      </c>
      <c r="B202" s="27" t="s">
        <v>387</v>
      </c>
      <c r="C202" s="28" t="s">
        <v>110</v>
      </c>
      <c r="D202" s="28" t="s">
        <v>383</v>
      </c>
      <c r="E202" s="28" t="s">
        <v>510</v>
      </c>
      <c r="F202" s="29">
        <v>81</v>
      </c>
      <c r="G202" s="76" t="str">
        <f>IF(F202=81,"81/100")</f>
        <v>81/100</v>
      </c>
    </row>
    <row r="203" spans="1:7" ht="12.75">
      <c r="A203" s="75">
        <v>193</v>
      </c>
      <c r="B203" s="27" t="s">
        <v>404</v>
      </c>
      <c r="C203" s="28" t="s">
        <v>230</v>
      </c>
      <c r="D203" s="28" t="s">
        <v>528</v>
      </c>
      <c r="E203" s="28" t="s">
        <v>231</v>
      </c>
      <c r="F203" s="29">
        <v>84</v>
      </c>
      <c r="G203" s="76" t="str">
        <f>IF(F203=84,"84/100")</f>
        <v>84/100</v>
      </c>
    </row>
    <row r="204" spans="1:7" ht="13.5" thickBot="1">
      <c r="A204" s="77">
        <v>194</v>
      </c>
      <c r="B204" s="78" t="s">
        <v>387</v>
      </c>
      <c r="C204" s="79" t="s">
        <v>111</v>
      </c>
      <c r="D204" s="79" t="s">
        <v>657</v>
      </c>
      <c r="E204" s="79" t="s">
        <v>112</v>
      </c>
      <c r="F204" s="80">
        <v>77</v>
      </c>
      <c r="G204" s="81" t="s">
        <v>787</v>
      </c>
    </row>
    <row r="207" ht="12.75">
      <c r="C207" s="30" t="s">
        <v>803</v>
      </c>
    </row>
    <row r="208" ht="12.75">
      <c r="E208" s="30" t="s">
        <v>804</v>
      </c>
    </row>
    <row r="209" ht="12.75">
      <c r="E209" s="30" t="s">
        <v>805</v>
      </c>
    </row>
  </sheetData>
  <printOptions/>
  <pageMargins left="0.38" right="0.24" top="0.43" bottom="0.4" header="0.27" footer="0.19"/>
  <pageSetup fitToHeight="15" fitToWidth="1" horizontalDpi="600" verticalDpi="600" orientation="portrait" paperSize="9" scale="86" r:id="rId1"/>
  <headerFooter alignWithMargins="0">
    <oddFooter>&amp;LUSR UFF.IV&amp;C&amp;P/&amp;N&amp;R13.6.2006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Luciano Lelli</cp:lastModifiedBy>
  <cp:lastPrinted>2006-06-14T13:15:03Z</cp:lastPrinted>
  <dcterms:created xsi:type="dcterms:W3CDTF">1996-11-05T10:16:36Z</dcterms:created>
  <dcterms:modified xsi:type="dcterms:W3CDTF">2006-06-18T14:57:55Z</dcterms:modified>
  <cp:category/>
  <cp:version/>
  <cp:contentType/>
  <cp:contentStatus/>
</cp:coreProperties>
</file>