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3945" firstSheet="1" activeTab="5"/>
  </bookViews>
  <sheets>
    <sheet name="DettSintesiProv" sheetId="1" r:id="rId1"/>
    <sheet name="EsaminatiDiplomatiProv" sheetId="2" r:id="rId2"/>
    <sheet name="Licei" sheetId="3" r:id="rId3"/>
    <sheet name="Tecnici" sheetId="4" r:id="rId4"/>
    <sheet name="Profess" sheetId="5" r:id="rId5"/>
    <sheet name="Artistici" sheetId="6" r:id="rId6"/>
  </sheets>
  <definedNames>
    <definedName name="EsaminatiDiplomatiPerProvincia">'EsaminatiDiplomatiProv'!$A$1:$I$10</definedName>
  </definedNames>
  <calcPr fullCalcOnLoad="1"/>
</workbook>
</file>

<file path=xl/comments1.xml><?xml version="1.0" encoding="utf-8"?>
<comments xmlns="http://schemas.openxmlformats.org/spreadsheetml/2006/main">
  <authors>
    <author>Un utente Microsoft Office soddisfatto</author>
  </authors>
  <commentList>
    <comment ref="A1" authorId="0">
      <text>
        <r>
          <rPr>
            <sz val="8"/>
            <rFont val="Tahoma"/>
            <family val="0"/>
          </rPr>
          <t>[Microsoft JET Created Table]009100707070707070707</t>
        </r>
      </text>
    </comment>
  </commentList>
</comments>
</file>

<file path=xl/comments2.xml><?xml version="1.0" encoding="utf-8"?>
<comments xmlns="http://schemas.openxmlformats.org/spreadsheetml/2006/main">
  <authors>
    <author>Un utente Microsoft Office soddisfatto</author>
  </authors>
  <commentList>
    <comment ref="A1" authorId="0">
      <text>
        <r>
          <rPr>
            <sz val="8"/>
            <rFont val="Tahoma"/>
            <family val="0"/>
          </rPr>
          <t>[Microsoft JET Created Table]009100707070707070707</t>
        </r>
      </text>
    </comment>
  </commentList>
</comments>
</file>

<file path=xl/comments3.xml><?xml version="1.0" encoding="utf-8"?>
<comments xmlns="http://schemas.openxmlformats.org/spreadsheetml/2006/main">
  <authors>
    <author>Un utente Microsoft Office soddisfatto</author>
  </authors>
  <commentList>
    <comment ref="A1" authorId="0">
      <text>
        <r>
          <rPr>
            <sz val="8"/>
            <rFont val="Tahoma"/>
            <family val="0"/>
          </rPr>
          <t>[Microsoft JET Created Table]009100707070707070707</t>
        </r>
      </text>
    </comment>
  </commentList>
</comments>
</file>

<file path=xl/comments4.xml><?xml version="1.0" encoding="utf-8"?>
<comments xmlns="http://schemas.openxmlformats.org/spreadsheetml/2006/main">
  <authors>
    <author>Un utente Microsoft Office soddisfatto</author>
  </authors>
  <commentList>
    <comment ref="A1" authorId="0">
      <text>
        <r>
          <rPr>
            <sz val="8"/>
            <rFont val="Tahoma"/>
            <family val="0"/>
          </rPr>
          <t>[Microsoft JET Created Table]009100707070707070707</t>
        </r>
      </text>
    </comment>
  </commentList>
</comments>
</file>

<file path=xl/comments5.xml><?xml version="1.0" encoding="utf-8"?>
<comments xmlns="http://schemas.openxmlformats.org/spreadsheetml/2006/main">
  <authors>
    <author>Un utente Microsoft Office soddisfatto</author>
  </authors>
  <commentList>
    <comment ref="A1" authorId="0">
      <text>
        <r>
          <rPr>
            <sz val="8"/>
            <rFont val="Tahoma"/>
            <family val="0"/>
          </rPr>
          <t>[Microsoft JET Created Table]009100707070707070707</t>
        </r>
      </text>
    </comment>
  </commentList>
</comments>
</file>

<file path=xl/comments6.xml><?xml version="1.0" encoding="utf-8"?>
<comments xmlns="http://schemas.openxmlformats.org/spreadsheetml/2006/main">
  <authors>
    <author>Un utente Microsoft Office soddisfatto</author>
  </authors>
  <commentList>
    <comment ref="A1" authorId="0">
      <text>
        <r>
          <rPr>
            <sz val="8"/>
            <rFont val="Tahoma"/>
            <family val="0"/>
          </rPr>
          <t>[Microsoft JET Created Table]009100707070707070707</t>
        </r>
      </text>
    </comment>
  </commentList>
</comments>
</file>

<file path=xl/sharedStrings.xml><?xml version="1.0" encoding="utf-8"?>
<sst xmlns="http://schemas.openxmlformats.org/spreadsheetml/2006/main" count="759" uniqueCount="56">
  <si>
    <t>prov</t>
  </si>
  <si>
    <t>BO</t>
  </si>
  <si>
    <t>FE</t>
  </si>
  <si>
    <t>FO</t>
  </si>
  <si>
    <t>MO</t>
  </si>
  <si>
    <t>PC</t>
  </si>
  <si>
    <t>PR</t>
  </si>
  <si>
    <t>RA</t>
  </si>
  <si>
    <t>RE</t>
  </si>
  <si>
    <t>RN</t>
  </si>
  <si>
    <t>Esaminati interni MF</t>
  </si>
  <si>
    <t>Esaminati interni  F</t>
  </si>
  <si>
    <t>Diplomati interni MF</t>
  </si>
  <si>
    <t>Diplomati interni F</t>
  </si>
  <si>
    <t>Esaminati esterni MF</t>
  </si>
  <si>
    <t>Esaminati esterni F</t>
  </si>
  <si>
    <t>Diplomati esterni MF</t>
  </si>
  <si>
    <t>Diplomati esterni F</t>
  </si>
  <si>
    <t>Esaminati</t>
  </si>
  <si>
    <t>Diplomati</t>
  </si>
  <si>
    <t>Emilia-Romagna</t>
  </si>
  <si>
    <t>SommaDic_1_1</t>
  </si>
  <si>
    <t>SommaDic_1_2</t>
  </si>
  <si>
    <t>SommaDic_1_31</t>
  </si>
  <si>
    <t>SommaDic_1_4</t>
  </si>
  <si>
    <t>SommaDic_2_1</t>
  </si>
  <si>
    <t>SommaDic_2_2</t>
  </si>
  <si>
    <t>SommaDic_2_3</t>
  </si>
  <si>
    <t>SommaDic_2_4</t>
  </si>
  <si>
    <t>M</t>
  </si>
  <si>
    <t>F</t>
  </si>
  <si>
    <t>MF</t>
  </si>
  <si>
    <t>esaminati</t>
  </si>
  <si>
    <t>Non diplomati</t>
  </si>
  <si>
    <t>61-70</t>
  </si>
  <si>
    <t>71-79</t>
  </si>
  <si>
    <t>81-90</t>
  </si>
  <si>
    <t>91-99</t>
  </si>
  <si>
    <t>lode</t>
  </si>
  <si>
    <t>Interni Scrutinati MF</t>
  </si>
  <si>
    <t>Interni Scrutinati F</t>
  </si>
  <si>
    <t>Candidati interni</t>
  </si>
  <si>
    <t>Valori assoluti</t>
  </si>
  <si>
    <t>Valori percentuali sul totale esaminati</t>
  </si>
  <si>
    <t>Candidati interni: votazioni  (valori assoluti)</t>
  </si>
  <si>
    <t>Candidati interni: votazioni  (valori percentuali)</t>
  </si>
  <si>
    <t>Interni Ammessi all'esame di Stato MF</t>
  </si>
  <si>
    <t>Interni Ammessi all'esame di Stato F</t>
  </si>
  <si>
    <t>Non ammessi all'esame di Stato MF</t>
  </si>
  <si>
    <t>Non ammessi all'esame di Stato F</t>
  </si>
  <si>
    <t>% Non ammessi MF sul totale scrutinati</t>
  </si>
  <si>
    <t>% Non ammessi F sul totale scrutinati</t>
  </si>
  <si>
    <t>Esaminati interni ed esterni MF</t>
  </si>
  <si>
    <t>Diplomati interni ed esterni MF</t>
  </si>
  <si>
    <t>NON Diplomati interni ed esterni MF</t>
  </si>
  <si>
    <t>% Diplomati interni ed esterni sul totale Esaminati MF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</si>
</sst>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m/d/yy"/>
    <numFmt numFmtId="169" formatCode="d\-mmm\-yy"/>
    <numFmt numFmtId="170" formatCode="d\-mmm"/>
    <numFmt numFmtId="171" formatCode="m/d/yy\ h:mm"/>
    <numFmt numFmtId="172" formatCode="0.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ahoma"/>
      <family val="0"/>
    </font>
    <font>
      <sz val="8"/>
      <name val="MS Sans Serif"/>
      <family val="0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2" fontId="0" fillId="0" borderId="0" xfId="0" applyNumberFormat="1" applyAlignment="1">
      <alignment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10"/>
    </sheetView>
  </sheetViews>
  <sheetFormatPr defaultColWidth="9.140625" defaultRowHeight="12.75"/>
  <sheetData>
    <row r="1" spans="1:9" ht="12.75">
      <c r="A1" t="s">
        <v>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</row>
    <row r="2" spans="1:9" ht="12.75">
      <c r="A2" t="s">
        <v>1</v>
      </c>
      <c r="B2">
        <v>4695</v>
      </c>
      <c r="C2">
        <v>2430</v>
      </c>
      <c r="D2">
        <v>4612</v>
      </c>
      <c r="E2">
        <v>2385</v>
      </c>
      <c r="F2">
        <v>250</v>
      </c>
      <c r="G2">
        <v>129</v>
      </c>
      <c r="H2">
        <v>165</v>
      </c>
      <c r="I2">
        <v>90</v>
      </c>
    </row>
    <row r="3" spans="1:9" ht="12.75">
      <c r="A3" t="s">
        <v>2</v>
      </c>
      <c r="B3">
        <v>2114</v>
      </c>
      <c r="C3">
        <v>1128</v>
      </c>
      <c r="D3">
        <v>2092</v>
      </c>
      <c r="E3">
        <v>1119</v>
      </c>
      <c r="F3">
        <v>91</v>
      </c>
      <c r="G3">
        <v>44</v>
      </c>
      <c r="H3">
        <v>75</v>
      </c>
      <c r="I3">
        <v>40</v>
      </c>
    </row>
    <row r="4" spans="1:9" ht="12.75">
      <c r="A4" t="s">
        <v>3</v>
      </c>
      <c r="B4">
        <v>2524</v>
      </c>
      <c r="C4">
        <v>1332</v>
      </c>
      <c r="D4">
        <v>2507</v>
      </c>
      <c r="E4">
        <v>1329</v>
      </c>
      <c r="F4">
        <v>59</v>
      </c>
      <c r="G4">
        <v>24</v>
      </c>
      <c r="H4">
        <v>46</v>
      </c>
      <c r="I4">
        <v>22</v>
      </c>
    </row>
    <row r="5" spans="1:9" ht="12.75">
      <c r="A5" t="s">
        <v>4</v>
      </c>
      <c r="B5">
        <v>4147</v>
      </c>
      <c r="C5">
        <v>2122</v>
      </c>
      <c r="D5">
        <v>4080</v>
      </c>
      <c r="E5">
        <v>2107</v>
      </c>
      <c r="F5">
        <v>144</v>
      </c>
      <c r="G5">
        <v>82</v>
      </c>
      <c r="H5">
        <v>127</v>
      </c>
      <c r="I5">
        <v>74</v>
      </c>
    </row>
    <row r="6" spans="1:9" ht="12.75">
      <c r="A6" t="s">
        <v>6</v>
      </c>
      <c r="B6">
        <v>2644</v>
      </c>
      <c r="C6">
        <v>1400</v>
      </c>
      <c r="D6">
        <v>2606</v>
      </c>
      <c r="E6">
        <v>1383</v>
      </c>
      <c r="F6">
        <v>78</v>
      </c>
      <c r="G6">
        <v>43</v>
      </c>
      <c r="H6">
        <v>60</v>
      </c>
      <c r="I6">
        <v>33</v>
      </c>
    </row>
    <row r="7" spans="1:9" ht="12.75">
      <c r="A7" t="s">
        <v>5</v>
      </c>
      <c r="B7">
        <v>1666</v>
      </c>
      <c r="C7">
        <v>853</v>
      </c>
      <c r="D7">
        <v>1632</v>
      </c>
      <c r="E7">
        <v>845</v>
      </c>
      <c r="F7">
        <v>27</v>
      </c>
      <c r="G7">
        <v>10</v>
      </c>
      <c r="H7">
        <v>22</v>
      </c>
      <c r="I7">
        <v>8</v>
      </c>
    </row>
    <row r="8" spans="1:9" ht="12.75">
      <c r="A8" t="s">
        <v>7</v>
      </c>
      <c r="B8">
        <v>2107</v>
      </c>
      <c r="C8">
        <v>1141</v>
      </c>
      <c r="D8">
        <v>2078</v>
      </c>
      <c r="E8">
        <v>1133</v>
      </c>
      <c r="F8">
        <v>81</v>
      </c>
      <c r="G8">
        <v>45</v>
      </c>
      <c r="H8">
        <v>59</v>
      </c>
      <c r="I8">
        <v>36</v>
      </c>
    </row>
    <row r="9" spans="1:9" ht="12.75">
      <c r="A9" t="s">
        <v>8</v>
      </c>
      <c r="B9">
        <v>2695</v>
      </c>
      <c r="C9">
        <v>1491</v>
      </c>
      <c r="D9">
        <v>2641</v>
      </c>
      <c r="E9">
        <v>1465</v>
      </c>
      <c r="F9">
        <v>67</v>
      </c>
      <c r="G9">
        <v>32</v>
      </c>
      <c r="H9">
        <v>51</v>
      </c>
      <c r="I9">
        <v>25</v>
      </c>
    </row>
    <row r="10" spans="1:9" ht="12.75">
      <c r="A10" t="s">
        <v>9</v>
      </c>
      <c r="B10">
        <v>2016</v>
      </c>
      <c r="C10">
        <v>1022</v>
      </c>
      <c r="D10">
        <v>1987</v>
      </c>
      <c r="E10">
        <v>1013</v>
      </c>
      <c r="F10">
        <v>139</v>
      </c>
      <c r="G10">
        <v>71</v>
      </c>
      <c r="H10">
        <v>114</v>
      </c>
      <c r="I10">
        <v>56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workbookViewId="0" topLeftCell="A50">
      <selection activeCell="W11" sqref="W11"/>
    </sheetView>
  </sheetViews>
  <sheetFormatPr defaultColWidth="9.140625" defaultRowHeight="12.75"/>
  <cols>
    <col min="1" max="1" width="9.7109375" style="0" customWidth="1"/>
    <col min="2" max="2" width="8.421875" style="0" customWidth="1"/>
    <col min="3" max="3" width="8.00390625" style="0" customWidth="1"/>
    <col min="4" max="4" width="6.7109375" style="0" customWidth="1"/>
    <col min="5" max="5" width="7.28125" style="0" customWidth="1"/>
    <col min="6" max="6" width="7.140625" style="0" customWidth="1"/>
    <col min="7" max="7" width="6.28125" style="0" customWidth="1"/>
    <col min="8" max="8" width="7.140625" style="0" customWidth="1"/>
    <col min="9" max="9" width="6.28125" style="0" customWidth="1"/>
    <col min="13" max="13" width="11.140625" style="0" customWidth="1"/>
  </cols>
  <sheetData>
    <row r="1" spans="1:23" s="1" customFormat="1" ht="114.75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K1" s="1" t="s">
        <v>52</v>
      </c>
      <c r="L1" s="1" t="s">
        <v>53</v>
      </c>
      <c r="M1" s="1" t="s">
        <v>54</v>
      </c>
      <c r="N1" s="1" t="s">
        <v>55</v>
      </c>
      <c r="P1" s="1" t="s">
        <v>39</v>
      </c>
      <c r="Q1" s="1" t="s">
        <v>40</v>
      </c>
      <c r="R1" s="1" t="s">
        <v>46</v>
      </c>
      <c r="S1" s="1" t="s">
        <v>47</v>
      </c>
      <c r="T1" s="1" t="s">
        <v>48</v>
      </c>
      <c r="U1" s="1" t="s">
        <v>49</v>
      </c>
      <c r="V1" s="1" t="s">
        <v>50</v>
      </c>
      <c r="W1" s="1" t="s">
        <v>51</v>
      </c>
    </row>
    <row r="2" spans="1:23" ht="12.75">
      <c r="A2" t="s">
        <v>1</v>
      </c>
      <c r="B2" s="2">
        <v>4695</v>
      </c>
      <c r="C2" s="2">
        <v>2430</v>
      </c>
      <c r="D2" s="2">
        <v>4612</v>
      </c>
      <c r="E2" s="2">
        <v>2385</v>
      </c>
      <c r="F2" s="2">
        <v>250</v>
      </c>
      <c r="G2" s="2">
        <v>129</v>
      </c>
      <c r="H2" s="2">
        <v>165</v>
      </c>
      <c r="I2" s="2">
        <v>90</v>
      </c>
      <c r="K2" s="2">
        <f>SUM(B2,F2)</f>
        <v>4945</v>
      </c>
      <c r="L2" s="2">
        <f>SUM(D2,H2)</f>
        <v>4777</v>
      </c>
      <c r="M2" s="2">
        <f>K2-L2</f>
        <v>168</v>
      </c>
      <c r="N2" s="3">
        <f>L2*100/K2</f>
        <v>96.60262891809909</v>
      </c>
      <c r="P2" s="2">
        <v>4932</v>
      </c>
      <c r="Q2" s="2">
        <v>2511</v>
      </c>
      <c r="R2" s="2">
        <v>4712</v>
      </c>
      <c r="S2" s="2">
        <v>2435</v>
      </c>
      <c r="T2" s="2">
        <f>P2-R2</f>
        <v>220</v>
      </c>
      <c r="U2" s="2">
        <f>Q2-S2</f>
        <v>76</v>
      </c>
      <c r="V2" s="5">
        <f>T2*100/P2</f>
        <v>4.4606650446066505</v>
      </c>
      <c r="W2" s="5">
        <f>U2*100/Q2</f>
        <v>3.02668259657507</v>
      </c>
    </row>
    <row r="3" spans="1:23" ht="12.75">
      <c r="A3" t="s">
        <v>2</v>
      </c>
      <c r="B3" s="2">
        <v>2114</v>
      </c>
      <c r="C3" s="2">
        <v>1128</v>
      </c>
      <c r="D3" s="2">
        <v>2092</v>
      </c>
      <c r="E3" s="2">
        <v>1119</v>
      </c>
      <c r="F3" s="2">
        <v>91</v>
      </c>
      <c r="G3" s="2">
        <v>44</v>
      </c>
      <c r="H3" s="2">
        <v>75</v>
      </c>
      <c r="I3" s="2">
        <v>40</v>
      </c>
      <c r="K3" s="2">
        <f aca="true" t="shared" si="0" ref="K3:K10">SUM(B3,F3)</f>
        <v>2205</v>
      </c>
      <c r="L3" s="2">
        <f aca="true" t="shared" si="1" ref="L3:L10">SUM(D3,H3)</f>
        <v>2167</v>
      </c>
      <c r="M3" s="2">
        <f aca="true" t="shared" si="2" ref="M3:M11">K3-L3</f>
        <v>38</v>
      </c>
      <c r="N3" s="3">
        <f aca="true" t="shared" si="3" ref="N3:N11">L3*100/K3</f>
        <v>98.2766439909297</v>
      </c>
      <c r="P3" s="2">
        <v>2197</v>
      </c>
      <c r="Q3" s="2">
        <v>1163</v>
      </c>
      <c r="R3" s="2">
        <v>2128</v>
      </c>
      <c r="S3" s="2">
        <v>1135</v>
      </c>
      <c r="T3" s="2">
        <f aca="true" t="shared" si="4" ref="T3:T10">P3-R3</f>
        <v>69</v>
      </c>
      <c r="U3" s="2">
        <f aca="true" t="shared" si="5" ref="U3:U10">Q3-S3</f>
        <v>28</v>
      </c>
      <c r="V3" s="5">
        <f aca="true" t="shared" si="6" ref="V3:V11">T3*100/P3</f>
        <v>3.1406463359126082</v>
      </c>
      <c r="W3" s="5">
        <f aca="true" t="shared" si="7" ref="W3:W11">U3*100/Q3</f>
        <v>2.407566638005159</v>
      </c>
    </row>
    <row r="4" spans="1:23" ht="12.75">
      <c r="A4" t="s">
        <v>3</v>
      </c>
      <c r="B4" s="2">
        <v>2524</v>
      </c>
      <c r="C4" s="2">
        <v>1332</v>
      </c>
      <c r="D4" s="2">
        <v>2507</v>
      </c>
      <c r="E4" s="2">
        <v>1329</v>
      </c>
      <c r="F4" s="2">
        <v>59</v>
      </c>
      <c r="G4" s="2">
        <v>24</v>
      </c>
      <c r="H4" s="2">
        <v>46</v>
      </c>
      <c r="I4" s="2">
        <v>22</v>
      </c>
      <c r="K4" s="2">
        <f t="shared" si="0"/>
        <v>2583</v>
      </c>
      <c r="L4" s="2">
        <f t="shared" si="1"/>
        <v>2553</v>
      </c>
      <c r="M4" s="2">
        <f t="shared" si="2"/>
        <v>30</v>
      </c>
      <c r="N4" s="3">
        <f t="shared" si="3"/>
        <v>98.83855981416957</v>
      </c>
      <c r="P4" s="2">
        <v>2641</v>
      </c>
      <c r="Q4" s="2">
        <v>1365</v>
      </c>
      <c r="R4" s="2">
        <v>2533</v>
      </c>
      <c r="S4" s="2">
        <v>1336</v>
      </c>
      <c r="T4" s="2">
        <f t="shared" si="4"/>
        <v>108</v>
      </c>
      <c r="U4" s="2">
        <f t="shared" si="5"/>
        <v>29</v>
      </c>
      <c r="V4" s="5">
        <f t="shared" si="6"/>
        <v>4.089360090874669</v>
      </c>
      <c r="W4" s="5">
        <f t="shared" si="7"/>
        <v>2.1245421245421245</v>
      </c>
    </row>
    <row r="5" spans="1:23" ht="12.75">
      <c r="A5" t="s">
        <v>4</v>
      </c>
      <c r="B5" s="2">
        <v>4147</v>
      </c>
      <c r="C5" s="2">
        <v>2122</v>
      </c>
      <c r="D5" s="2">
        <v>4080</v>
      </c>
      <c r="E5" s="2">
        <v>2107</v>
      </c>
      <c r="F5" s="2">
        <v>144</v>
      </c>
      <c r="G5" s="2">
        <v>82</v>
      </c>
      <c r="H5" s="2">
        <v>127</v>
      </c>
      <c r="I5" s="2">
        <v>74</v>
      </c>
      <c r="K5" s="2">
        <f t="shared" si="0"/>
        <v>4291</v>
      </c>
      <c r="L5" s="2">
        <f t="shared" si="1"/>
        <v>4207</v>
      </c>
      <c r="M5" s="2">
        <f t="shared" si="2"/>
        <v>84</v>
      </c>
      <c r="N5" s="3">
        <f t="shared" si="3"/>
        <v>98.04241435562805</v>
      </c>
      <c r="P5" s="2">
        <v>4354</v>
      </c>
      <c r="Q5" s="2">
        <v>2180</v>
      </c>
      <c r="R5" s="2">
        <v>4175</v>
      </c>
      <c r="S5" s="2">
        <v>2140</v>
      </c>
      <c r="T5" s="2">
        <f t="shared" si="4"/>
        <v>179</v>
      </c>
      <c r="U5" s="2">
        <f t="shared" si="5"/>
        <v>40</v>
      </c>
      <c r="V5" s="5">
        <f t="shared" si="6"/>
        <v>4.111162149747359</v>
      </c>
      <c r="W5" s="5">
        <f t="shared" si="7"/>
        <v>1.834862385321101</v>
      </c>
    </row>
    <row r="6" spans="1:23" ht="12.75">
      <c r="A6" t="s">
        <v>6</v>
      </c>
      <c r="B6" s="2">
        <v>2644</v>
      </c>
      <c r="C6" s="2">
        <v>1400</v>
      </c>
      <c r="D6" s="2">
        <v>2606</v>
      </c>
      <c r="E6" s="2">
        <v>1383</v>
      </c>
      <c r="F6" s="2">
        <v>78</v>
      </c>
      <c r="G6" s="2">
        <v>43</v>
      </c>
      <c r="H6" s="2">
        <v>60</v>
      </c>
      <c r="I6" s="2">
        <v>33</v>
      </c>
      <c r="K6" s="2">
        <f t="shared" si="0"/>
        <v>2722</v>
      </c>
      <c r="L6" s="2">
        <f t="shared" si="1"/>
        <v>2666</v>
      </c>
      <c r="M6" s="2">
        <f t="shared" si="2"/>
        <v>56</v>
      </c>
      <c r="N6" s="3">
        <f t="shared" si="3"/>
        <v>97.94268919911829</v>
      </c>
      <c r="P6" s="2">
        <v>2871</v>
      </c>
      <c r="Q6" s="2">
        <v>1484</v>
      </c>
      <c r="R6" s="2">
        <v>2681</v>
      </c>
      <c r="S6" s="2">
        <v>1435</v>
      </c>
      <c r="T6" s="2">
        <f t="shared" si="4"/>
        <v>190</v>
      </c>
      <c r="U6" s="2">
        <f t="shared" si="5"/>
        <v>49</v>
      </c>
      <c r="V6" s="5">
        <f t="shared" si="6"/>
        <v>6.617903169627308</v>
      </c>
      <c r="W6" s="5">
        <f t="shared" si="7"/>
        <v>3.30188679245283</v>
      </c>
    </row>
    <row r="7" spans="1:23" ht="12.75">
      <c r="A7" t="s">
        <v>5</v>
      </c>
      <c r="B7" s="2">
        <v>1666</v>
      </c>
      <c r="C7" s="2">
        <v>853</v>
      </c>
      <c r="D7" s="2">
        <v>1632</v>
      </c>
      <c r="E7" s="2">
        <v>845</v>
      </c>
      <c r="F7" s="2">
        <v>27</v>
      </c>
      <c r="G7" s="2">
        <v>10</v>
      </c>
      <c r="H7" s="2">
        <v>22</v>
      </c>
      <c r="I7" s="2">
        <v>8</v>
      </c>
      <c r="K7" s="2">
        <f t="shared" si="0"/>
        <v>1693</v>
      </c>
      <c r="L7" s="2">
        <f t="shared" si="1"/>
        <v>1654</v>
      </c>
      <c r="M7" s="2">
        <f t="shared" si="2"/>
        <v>39</v>
      </c>
      <c r="N7" s="3">
        <f t="shared" si="3"/>
        <v>97.69639692852924</v>
      </c>
      <c r="P7" s="2">
        <v>1708</v>
      </c>
      <c r="Q7" s="2">
        <v>865</v>
      </c>
      <c r="R7" s="2">
        <v>1648</v>
      </c>
      <c r="S7" s="2">
        <v>837</v>
      </c>
      <c r="T7" s="2">
        <f t="shared" si="4"/>
        <v>60</v>
      </c>
      <c r="U7" s="2">
        <f t="shared" si="5"/>
        <v>28</v>
      </c>
      <c r="V7" s="5">
        <f t="shared" si="6"/>
        <v>3.51288056206089</v>
      </c>
      <c r="W7" s="5">
        <f t="shared" si="7"/>
        <v>3.2369942196531793</v>
      </c>
    </row>
    <row r="8" spans="1:23" ht="12.75">
      <c r="A8" t="s">
        <v>7</v>
      </c>
      <c r="B8" s="2">
        <v>2107</v>
      </c>
      <c r="C8" s="2">
        <v>1141</v>
      </c>
      <c r="D8" s="2">
        <v>2078</v>
      </c>
      <c r="E8" s="2">
        <v>1133</v>
      </c>
      <c r="F8" s="2">
        <v>81</v>
      </c>
      <c r="G8" s="2">
        <v>45</v>
      </c>
      <c r="H8" s="2">
        <v>59</v>
      </c>
      <c r="I8" s="2">
        <v>36</v>
      </c>
      <c r="K8" s="2">
        <f t="shared" si="0"/>
        <v>2188</v>
      </c>
      <c r="L8" s="2">
        <f t="shared" si="1"/>
        <v>2137</v>
      </c>
      <c r="M8" s="2">
        <f t="shared" si="2"/>
        <v>51</v>
      </c>
      <c r="N8" s="3">
        <f t="shared" si="3"/>
        <v>97.6691042047532</v>
      </c>
      <c r="P8" s="2">
        <v>2231</v>
      </c>
      <c r="Q8" s="2">
        <v>1176</v>
      </c>
      <c r="R8" s="2">
        <v>2116</v>
      </c>
      <c r="S8" s="2">
        <v>1146</v>
      </c>
      <c r="T8" s="2">
        <f t="shared" si="4"/>
        <v>115</v>
      </c>
      <c r="U8" s="2">
        <f t="shared" si="5"/>
        <v>30</v>
      </c>
      <c r="V8" s="5">
        <f t="shared" si="6"/>
        <v>5.154639175257732</v>
      </c>
      <c r="W8" s="5">
        <f t="shared" si="7"/>
        <v>2.5510204081632653</v>
      </c>
    </row>
    <row r="9" spans="1:23" ht="12.75">
      <c r="A9" t="s">
        <v>8</v>
      </c>
      <c r="B9" s="2">
        <v>2695</v>
      </c>
      <c r="C9" s="2">
        <v>1491</v>
      </c>
      <c r="D9" s="2">
        <v>2641</v>
      </c>
      <c r="E9" s="2">
        <v>1465</v>
      </c>
      <c r="F9" s="2">
        <v>67</v>
      </c>
      <c r="G9" s="2">
        <v>32</v>
      </c>
      <c r="H9" s="2">
        <v>51</v>
      </c>
      <c r="I9" s="2">
        <v>25</v>
      </c>
      <c r="K9" s="2">
        <f t="shared" si="0"/>
        <v>2762</v>
      </c>
      <c r="L9" s="2">
        <f t="shared" si="1"/>
        <v>2692</v>
      </c>
      <c r="M9" s="2">
        <f t="shared" si="2"/>
        <v>70</v>
      </c>
      <c r="N9" s="3">
        <f t="shared" si="3"/>
        <v>97.46560463432296</v>
      </c>
      <c r="P9" s="2">
        <v>2857</v>
      </c>
      <c r="Q9" s="2">
        <v>1548</v>
      </c>
      <c r="R9" s="2">
        <v>2756</v>
      </c>
      <c r="S9" s="2">
        <v>1527</v>
      </c>
      <c r="T9" s="2">
        <f t="shared" si="4"/>
        <v>101</v>
      </c>
      <c r="U9" s="2">
        <f t="shared" si="5"/>
        <v>21</v>
      </c>
      <c r="V9" s="5">
        <f t="shared" si="6"/>
        <v>3.5351767588379417</v>
      </c>
      <c r="W9" s="5">
        <f t="shared" si="7"/>
        <v>1.3565891472868217</v>
      </c>
    </row>
    <row r="10" spans="1:23" ht="12.75">
      <c r="A10" t="s">
        <v>9</v>
      </c>
      <c r="B10" s="2">
        <v>2016</v>
      </c>
      <c r="C10" s="2">
        <v>1022</v>
      </c>
      <c r="D10" s="2">
        <v>1987</v>
      </c>
      <c r="E10" s="2">
        <v>1013</v>
      </c>
      <c r="F10" s="2">
        <v>139</v>
      </c>
      <c r="G10" s="2">
        <v>71</v>
      </c>
      <c r="H10" s="2">
        <v>114</v>
      </c>
      <c r="I10" s="2">
        <v>56</v>
      </c>
      <c r="K10" s="2">
        <f t="shared" si="0"/>
        <v>2155</v>
      </c>
      <c r="L10" s="2">
        <f t="shared" si="1"/>
        <v>2101</v>
      </c>
      <c r="M10" s="2">
        <f t="shared" si="2"/>
        <v>54</v>
      </c>
      <c r="N10" s="3">
        <f t="shared" si="3"/>
        <v>97.49419953596288</v>
      </c>
      <c r="P10" s="2">
        <v>2135</v>
      </c>
      <c r="Q10" s="2">
        <v>1062</v>
      </c>
      <c r="R10" s="2">
        <v>2025</v>
      </c>
      <c r="S10" s="2">
        <v>1024</v>
      </c>
      <c r="T10" s="2">
        <f t="shared" si="4"/>
        <v>110</v>
      </c>
      <c r="U10" s="2">
        <f t="shared" si="5"/>
        <v>38</v>
      </c>
      <c r="V10" s="5">
        <f t="shared" si="6"/>
        <v>5.152224824355972</v>
      </c>
      <c r="W10" s="5">
        <f t="shared" si="7"/>
        <v>3.5781544256120528</v>
      </c>
    </row>
    <row r="11" spans="1:23" ht="12.75">
      <c r="A11" t="s">
        <v>20</v>
      </c>
      <c r="B11" s="2">
        <f>SUM(B2:B10)</f>
        <v>24608</v>
      </c>
      <c r="C11" s="2">
        <f>SUM(C2:C10)</f>
        <v>12919</v>
      </c>
      <c r="D11" s="2">
        <f>SUM(D2:D10)</f>
        <v>24235</v>
      </c>
      <c r="E11" s="2">
        <f>SUM(E2:E10)</f>
        <v>12779</v>
      </c>
      <c r="F11" s="2">
        <f>SUM(F2:F10)</f>
        <v>936</v>
      </c>
      <c r="G11" s="2">
        <f>SUM(G2:G10)</f>
        <v>480</v>
      </c>
      <c r="H11" s="2">
        <f>SUM(H2:H10)</f>
        <v>719</v>
      </c>
      <c r="I11" s="2">
        <f>SUM(I2:I10)</f>
        <v>384</v>
      </c>
      <c r="K11" s="2">
        <f>SUM(K2:K10)</f>
        <v>25544</v>
      </c>
      <c r="L11" s="2">
        <f>SUM(L2:L10)</f>
        <v>24954</v>
      </c>
      <c r="M11" s="4">
        <f t="shared" si="2"/>
        <v>590</v>
      </c>
      <c r="N11" s="3">
        <f t="shared" si="3"/>
        <v>97.69025994362669</v>
      </c>
      <c r="P11" s="2">
        <f>SUM(P2:P10)</f>
        <v>25926</v>
      </c>
      <c r="Q11" s="2">
        <f>SUM(Q2:Q10)</f>
        <v>13354</v>
      </c>
      <c r="R11" s="2">
        <f>SUM(R2:R10)</f>
        <v>24774</v>
      </c>
      <c r="S11" s="2">
        <f>SUM(S2:S10)</f>
        <v>13015</v>
      </c>
      <c r="T11" s="2">
        <f>SUM(T2:T10)</f>
        <v>1152</v>
      </c>
      <c r="U11" s="2">
        <f>SUM(U2:U10)</f>
        <v>339</v>
      </c>
      <c r="V11" s="5">
        <f t="shared" si="6"/>
        <v>4.44341587595464</v>
      </c>
      <c r="W11" s="5">
        <f t="shared" si="7"/>
        <v>2.5385652239029506</v>
      </c>
    </row>
    <row r="13" spans="1:3" ht="12.75">
      <c r="A13" t="s">
        <v>41</v>
      </c>
      <c r="C13" t="s">
        <v>42</v>
      </c>
    </row>
    <row r="14" spans="2:8" ht="12.75">
      <c r="B14" t="s">
        <v>32</v>
      </c>
      <c r="E14" t="s">
        <v>19</v>
      </c>
      <c r="H14" t="s">
        <v>33</v>
      </c>
    </row>
    <row r="15" spans="2:10" ht="12.75">
      <c r="B15" t="s">
        <v>29</v>
      </c>
      <c r="C15" t="s">
        <v>30</v>
      </c>
      <c r="D15" t="s">
        <v>31</v>
      </c>
      <c r="E15" t="s">
        <v>29</v>
      </c>
      <c r="F15" t="s">
        <v>30</v>
      </c>
      <c r="G15" t="s">
        <v>31</v>
      </c>
      <c r="H15" t="s">
        <v>29</v>
      </c>
      <c r="I15" t="s">
        <v>30</v>
      </c>
      <c r="J15" t="s">
        <v>31</v>
      </c>
    </row>
    <row r="16" spans="1:10" ht="12.75">
      <c r="A16" t="s">
        <v>1</v>
      </c>
      <c r="B16" s="2">
        <f>D16-C16</f>
        <v>2265</v>
      </c>
      <c r="C16" s="2">
        <v>2430</v>
      </c>
      <c r="D16" s="2">
        <v>4695</v>
      </c>
      <c r="E16" s="2">
        <f>G16-F16</f>
        <v>2227</v>
      </c>
      <c r="F16" s="2">
        <v>2385</v>
      </c>
      <c r="G16" s="2">
        <v>4612</v>
      </c>
      <c r="H16">
        <f>B16-E16</f>
        <v>38</v>
      </c>
      <c r="I16">
        <f>C16-F16</f>
        <v>45</v>
      </c>
      <c r="J16">
        <f>D16-G16</f>
        <v>83</v>
      </c>
    </row>
    <row r="17" spans="1:10" ht="12.75">
      <c r="A17" t="s">
        <v>2</v>
      </c>
      <c r="B17" s="2">
        <f aca="true" t="shared" si="8" ref="B17:B24">D17-C17</f>
        <v>986</v>
      </c>
      <c r="C17" s="2">
        <v>1128</v>
      </c>
      <c r="D17" s="2">
        <v>2114</v>
      </c>
      <c r="E17" s="2">
        <f aca="true" t="shared" si="9" ref="E17:E25">G17-F17</f>
        <v>973</v>
      </c>
      <c r="F17" s="2">
        <v>1119</v>
      </c>
      <c r="G17" s="2">
        <v>2092</v>
      </c>
      <c r="H17">
        <f aca="true" t="shared" si="10" ref="H17:H25">B17-E17</f>
        <v>13</v>
      </c>
      <c r="I17">
        <f aca="true" t="shared" si="11" ref="I17:I25">C17-F17</f>
        <v>9</v>
      </c>
      <c r="J17">
        <f aca="true" t="shared" si="12" ref="J17:J25">D17-G17</f>
        <v>22</v>
      </c>
    </row>
    <row r="18" spans="1:10" ht="12.75">
      <c r="A18" t="s">
        <v>3</v>
      </c>
      <c r="B18" s="2">
        <f t="shared" si="8"/>
        <v>1192</v>
      </c>
      <c r="C18" s="2">
        <v>1332</v>
      </c>
      <c r="D18" s="2">
        <v>2524</v>
      </c>
      <c r="E18" s="2">
        <f t="shared" si="9"/>
        <v>1178</v>
      </c>
      <c r="F18" s="2">
        <v>1329</v>
      </c>
      <c r="G18" s="2">
        <v>2507</v>
      </c>
      <c r="H18">
        <f t="shared" si="10"/>
        <v>14</v>
      </c>
      <c r="I18">
        <f t="shared" si="11"/>
        <v>3</v>
      </c>
      <c r="J18">
        <f t="shared" si="12"/>
        <v>17</v>
      </c>
    </row>
    <row r="19" spans="1:10" ht="12.75">
      <c r="A19" t="s">
        <v>4</v>
      </c>
      <c r="B19" s="2">
        <f t="shared" si="8"/>
        <v>2025</v>
      </c>
      <c r="C19" s="2">
        <v>2122</v>
      </c>
      <c r="D19" s="2">
        <v>4147</v>
      </c>
      <c r="E19" s="2">
        <f t="shared" si="9"/>
        <v>1973</v>
      </c>
      <c r="F19" s="2">
        <v>2107</v>
      </c>
      <c r="G19" s="2">
        <v>4080</v>
      </c>
      <c r="H19">
        <f t="shared" si="10"/>
        <v>52</v>
      </c>
      <c r="I19">
        <f t="shared" si="11"/>
        <v>15</v>
      </c>
      <c r="J19">
        <f t="shared" si="12"/>
        <v>67</v>
      </c>
    </row>
    <row r="20" spans="1:10" ht="12.75">
      <c r="A20" t="s">
        <v>6</v>
      </c>
      <c r="B20" s="2">
        <f t="shared" si="8"/>
        <v>1244</v>
      </c>
      <c r="C20" s="2">
        <v>1400</v>
      </c>
      <c r="D20" s="2">
        <v>2644</v>
      </c>
      <c r="E20" s="2">
        <f t="shared" si="9"/>
        <v>1223</v>
      </c>
      <c r="F20" s="2">
        <v>1383</v>
      </c>
      <c r="G20" s="2">
        <v>2606</v>
      </c>
      <c r="H20">
        <f t="shared" si="10"/>
        <v>21</v>
      </c>
      <c r="I20">
        <f t="shared" si="11"/>
        <v>17</v>
      </c>
      <c r="J20">
        <f t="shared" si="12"/>
        <v>38</v>
      </c>
    </row>
    <row r="21" spans="1:10" ht="12.75">
      <c r="A21" t="s">
        <v>5</v>
      </c>
      <c r="B21" s="2">
        <f t="shared" si="8"/>
        <v>813</v>
      </c>
      <c r="C21" s="2">
        <v>853</v>
      </c>
      <c r="D21" s="2">
        <v>1666</v>
      </c>
      <c r="E21" s="2">
        <f t="shared" si="9"/>
        <v>787</v>
      </c>
      <c r="F21" s="2">
        <v>845</v>
      </c>
      <c r="G21" s="2">
        <v>1632</v>
      </c>
      <c r="H21">
        <f t="shared" si="10"/>
        <v>26</v>
      </c>
      <c r="I21">
        <f t="shared" si="11"/>
        <v>8</v>
      </c>
      <c r="J21">
        <f t="shared" si="12"/>
        <v>34</v>
      </c>
    </row>
    <row r="22" spans="1:10" ht="12.75">
      <c r="A22" t="s">
        <v>7</v>
      </c>
      <c r="B22" s="2">
        <f t="shared" si="8"/>
        <v>966</v>
      </c>
      <c r="C22" s="2">
        <v>1141</v>
      </c>
      <c r="D22" s="2">
        <v>2107</v>
      </c>
      <c r="E22" s="2">
        <f t="shared" si="9"/>
        <v>945</v>
      </c>
      <c r="F22" s="2">
        <v>1133</v>
      </c>
      <c r="G22" s="2">
        <v>2078</v>
      </c>
      <c r="H22">
        <f t="shared" si="10"/>
        <v>21</v>
      </c>
      <c r="I22">
        <f t="shared" si="11"/>
        <v>8</v>
      </c>
      <c r="J22">
        <f t="shared" si="12"/>
        <v>29</v>
      </c>
    </row>
    <row r="23" spans="1:10" ht="12.75">
      <c r="A23" t="s">
        <v>8</v>
      </c>
      <c r="B23" s="2">
        <f t="shared" si="8"/>
        <v>1204</v>
      </c>
      <c r="C23" s="2">
        <v>1491</v>
      </c>
      <c r="D23" s="2">
        <v>2695</v>
      </c>
      <c r="E23" s="2">
        <f t="shared" si="9"/>
        <v>1176</v>
      </c>
      <c r="F23" s="2">
        <v>1465</v>
      </c>
      <c r="G23" s="2">
        <v>2641</v>
      </c>
      <c r="H23">
        <f t="shared" si="10"/>
        <v>28</v>
      </c>
      <c r="I23">
        <f t="shared" si="11"/>
        <v>26</v>
      </c>
      <c r="J23">
        <f t="shared" si="12"/>
        <v>54</v>
      </c>
    </row>
    <row r="24" spans="1:10" ht="12.75">
      <c r="A24" t="s">
        <v>9</v>
      </c>
      <c r="B24" s="2">
        <f t="shared" si="8"/>
        <v>994</v>
      </c>
      <c r="C24" s="2">
        <v>1022</v>
      </c>
      <c r="D24" s="2">
        <v>2016</v>
      </c>
      <c r="E24" s="2">
        <f t="shared" si="9"/>
        <v>974</v>
      </c>
      <c r="F24" s="2">
        <v>1013</v>
      </c>
      <c r="G24" s="2">
        <v>1987</v>
      </c>
      <c r="H24">
        <f t="shared" si="10"/>
        <v>20</v>
      </c>
      <c r="I24">
        <f t="shared" si="11"/>
        <v>9</v>
      </c>
      <c r="J24">
        <f t="shared" si="12"/>
        <v>29</v>
      </c>
    </row>
    <row r="25" spans="1:10" ht="12.75">
      <c r="A25" t="s">
        <v>20</v>
      </c>
      <c r="B25" s="2">
        <f>SUM(B16:B24)</f>
        <v>11689</v>
      </c>
      <c r="C25" s="2">
        <f>SUM(C16:C24)</f>
        <v>12919</v>
      </c>
      <c r="D25" s="2">
        <f>SUM(D16:D24)</f>
        <v>24608</v>
      </c>
      <c r="E25" s="2">
        <f t="shared" si="9"/>
        <v>11456</v>
      </c>
      <c r="F25" s="2">
        <f>SUM(F16:F24)</f>
        <v>12779</v>
      </c>
      <c r="G25" s="2">
        <f>SUM(G16:G24)</f>
        <v>24235</v>
      </c>
      <c r="H25">
        <f t="shared" si="10"/>
        <v>233</v>
      </c>
      <c r="I25">
        <f t="shared" si="11"/>
        <v>140</v>
      </c>
      <c r="J25">
        <f t="shared" si="12"/>
        <v>373</v>
      </c>
    </row>
    <row r="27" spans="1:3" ht="12.75">
      <c r="A27" t="s">
        <v>41</v>
      </c>
      <c r="C27" t="s">
        <v>43</v>
      </c>
    </row>
    <row r="28" spans="2:5" ht="12.75">
      <c r="B28" t="s">
        <v>19</v>
      </c>
      <c r="E28" t="s">
        <v>33</v>
      </c>
    </row>
    <row r="29" spans="2:7" ht="12.75">
      <c r="B29" t="s">
        <v>29</v>
      </c>
      <c r="C29" t="s">
        <v>30</v>
      </c>
      <c r="D29" t="s">
        <v>31</v>
      </c>
      <c r="E29" t="s">
        <v>29</v>
      </c>
      <c r="F29" t="s">
        <v>30</v>
      </c>
      <c r="G29" t="s">
        <v>31</v>
      </c>
    </row>
    <row r="30" spans="1:7" ht="12.75">
      <c r="A30" t="s">
        <v>1</v>
      </c>
      <c r="B30" s="5">
        <f aca="true" t="shared" si="13" ref="B30:G30">E16*100/B16</f>
        <v>98.32229580573951</v>
      </c>
      <c r="C30" s="5">
        <f t="shared" si="13"/>
        <v>98.14814814814815</v>
      </c>
      <c r="D30" s="5">
        <f t="shared" si="13"/>
        <v>98.2321618743344</v>
      </c>
      <c r="E30" s="5">
        <f t="shared" si="13"/>
        <v>1.7063313875168389</v>
      </c>
      <c r="F30" s="5">
        <f t="shared" si="13"/>
        <v>1.8867924528301887</v>
      </c>
      <c r="G30" s="5">
        <f t="shared" si="13"/>
        <v>1.7996530789245446</v>
      </c>
    </row>
    <row r="31" spans="1:7" ht="12.75">
      <c r="A31" t="s">
        <v>2</v>
      </c>
      <c r="B31" s="5">
        <f aca="true" t="shared" si="14" ref="B31:B39">E17*100/B17</f>
        <v>98.6815415821501</v>
      </c>
      <c r="C31" s="5">
        <f aca="true" t="shared" si="15" ref="C31:C39">F17*100/C17</f>
        <v>99.20212765957447</v>
      </c>
      <c r="D31" s="5">
        <f aca="true" t="shared" si="16" ref="D31:D39">G17*100/D17</f>
        <v>98.9593188268685</v>
      </c>
      <c r="E31" s="5">
        <f aca="true" t="shared" si="17" ref="E31:E39">H17*100/E17</f>
        <v>1.3360739979445015</v>
      </c>
      <c r="F31" s="5">
        <f aca="true" t="shared" si="18" ref="F31:F39">I17*100/F17</f>
        <v>0.8042895442359249</v>
      </c>
      <c r="G31" s="5">
        <f aca="true" t="shared" si="19" ref="G31:G39">J17*100/G17</f>
        <v>1.0516252390057361</v>
      </c>
    </row>
    <row r="32" spans="1:7" ht="12.75">
      <c r="A32" t="s">
        <v>3</v>
      </c>
      <c r="B32" s="5">
        <f t="shared" si="14"/>
        <v>98.8255033557047</v>
      </c>
      <c r="C32" s="5">
        <f t="shared" si="15"/>
        <v>99.77477477477477</v>
      </c>
      <c r="D32" s="5">
        <f t="shared" si="16"/>
        <v>99.32646592709985</v>
      </c>
      <c r="E32" s="5">
        <f t="shared" si="17"/>
        <v>1.1884550084889642</v>
      </c>
      <c r="F32" s="5">
        <f t="shared" si="18"/>
        <v>0.22573363431151242</v>
      </c>
      <c r="G32" s="5">
        <f t="shared" si="19"/>
        <v>0.6781013163143199</v>
      </c>
    </row>
    <row r="33" spans="1:7" ht="12.75">
      <c r="A33" t="s">
        <v>4</v>
      </c>
      <c r="B33" s="5">
        <f t="shared" si="14"/>
        <v>97.4320987654321</v>
      </c>
      <c r="C33" s="5">
        <f t="shared" si="15"/>
        <v>99.29311969839773</v>
      </c>
      <c r="D33" s="5">
        <f t="shared" si="16"/>
        <v>98.38437424644322</v>
      </c>
      <c r="E33" s="5">
        <f t="shared" si="17"/>
        <v>2.6355803345159656</v>
      </c>
      <c r="F33" s="5">
        <f t="shared" si="18"/>
        <v>0.7119126720455624</v>
      </c>
      <c r="G33" s="5">
        <f t="shared" si="19"/>
        <v>1.642156862745098</v>
      </c>
    </row>
    <row r="34" spans="1:7" ht="12.75">
      <c r="A34" t="s">
        <v>6</v>
      </c>
      <c r="B34" s="5">
        <f t="shared" si="14"/>
        <v>98.31189710610933</v>
      </c>
      <c r="C34" s="5">
        <f t="shared" si="15"/>
        <v>98.78571428571429</v>
      </c>
      <c r="D34" s="5">
        <f t="shared" si="16"/>
        <v>98.56278366111951</v>
      </c>
      <c r="E34" s="5">
        <f t="shared" si="17"/>
        <v>1.7170891251022078</v>
      </c>
      <c r="F34" s="5">
        <f t="shared" si="18"/>
        <v>1.2292118582791034</v>
      </c>
      <c r="G34" s="5">
        <f t="shared" si="19"/>
        <v>1.4581734458940905</v>
      </c>
    </row>
    <row r="35" spans="1:7" ht="12.75">
      <c r="A35" t="s">
        <v>5</v>
      </c>
      <c r="B35" s="5">
        <f t="shared" si="14"/>
        <v>96.8019680196802</v>
      </c>
      <c r="C35" s="5">
        <f t="shared" si="15"/>
        <v>99.06213364595546</v>
      </c>
      <c r="D35" s="5">
        <f t="shared" si="16"/>
        <v>97.95918367346938</v>
      </c>
      <c r="E35" s="5">
        <f t="shared" si="17"/>
        <v>3.3036848792884372</v>
      </c>
      <c r="F35" s="5">
        <f t="shared" si="18"/>
        <v>0.9467455621301775</v>
      </c>
      <c r="G35" s="5">
        <f t="shared" si="19"/>
        <v>2.0833333333333335</v>
      </c>
    </row>
    <row r="36" spans="1:7" ht="12.75">
      <c r="A36" t="s">
        <v>7</v>
      </c>
      <c r="B36" s="5">
        <f t="shared" si="14"/>
        <v>97.82608695652173</v>
      </c>
      <c r="C36" s="5">
        <f t="shared" si="15"/>
        <v>99.2988606485539</v>
      </c>
      <c r="D36" s="5">
        <f t="shared" si="16"/>
        <v>98.62363550071191</v>
      </c>
      <c r="E36" s="5">
        <f t="shared" si="17"/>
        <v>2.2222222222222223</v>
      </c>
      <c r="F36" s="5">
        <f t="shared" si="18"/>
        <v>0.706090026478376</v>
      </c>
      <c r="G36" s="5">
        <f t="shared" si="19"/>
        <v>1.395572666025024</v>
      </c>
    </row>
    <row r="37" spans="1:7" ht="12.75">
      <c r="A37" t="s">
        <v>8</v>
      </c>
      <c r="B37" s="5">
        <f t="shared" si="14"/>
        <v>97.67441860465117</v>
      </c>
      <c r="C37" s="5">
        <f t="shared" si="15"/>
        <v>98.2562038900067</v>
      </c>
      <c r="D37" s="5">
        <f t="shared" si="16"/>
        <v>97.99628942486085</v>
      </c>
      <c r="E37" s="5">
        <f t="shared" si="17"/>
        <v>2.380952380952381</v>
      </c>
      <c r="F37" s="5">
        <f t="shared" si="18"/>
        <v>1.7747440273037542</v>
      </c>
      <c r="G37" s="5">
        <f t="shared" si="19"/>
        <v>2.0446800454373344</v>
      </c>
    </row>
    <row r="38" spans="1:7" ht="12.75">
      <c r="A38" t="s">
        <v>9</v>
      </c>
      <c r="B38" s="5">
        <f t="shared" si="14"/>
        <v>97.98792756539235</v>
      </c>
      <c r="C38" s="5">
        <f t="shared" si="15"/>
        <v>99.11937377690802</v>
      </c>
      <c r="D38" s="5">
        <f t="shared" si="16"/>
        <v>98.56150793650794</v>
      </c>
      <c r="E38" s="5">
        <f t="shared" si="17"/>
        <v>2.0533880903490758</v>
      </c>
      <c r="F38" s="5">
        <f t="shared" si="18"/>
        <v>0.8884501480750246</v>
      </c>
      <c r="G38" s="5">
        <f t="shared" si="19"/>
        <v>1.4594866633115249</v>
      </c>
    </row>
    <row r="39" spans="1:7" ht="12.75">
      <c r="A39" t="s">
        <v>20</v>
      </c>
      <c r="B39" s="5">
        <f t="shared" si="14"/>
        <v>98.00667294037129</v>
      </c>
      <c r="C39" s="5">
        <f t="shared" si="15"/>
        <v>98.91632479294063</v>
      </c>
      <c r="D39" s="5">
        <f t="shared" si="16"/>
        <v>98.48423276983095</v>
      </c>
      <c r="E39" s="5">
        <f t="shared" si="17"/>
        <v>2.033868715083799</v>
      </c>
      <c r="F39" s="5">
        <f t="shared" si="18"/>
        <v>1.0955473824242898</v>
      </c>
      <c r="G39" s="5">
        <f t="shared" si="19"/>
        <v>1.5390963482566535</v>
      </c>
    </row>
    <row r="41" ht="12.75">
      <c r="A41" t="s">
        <v>44</v>
      </c>
    </row>
    <row r="42" spans="2:23" ht="12.75">
      <c r="B42">
        <v>60</v>
      </c>
      <c r="E42" t="s">
        <v>34</v>
      </c>
      <c r="H42" t="s">
        <v>35</v>
      </c>
      <c r="K42">
        <v>80</v>
      </c>
      <c r="N42" t="s">
        <v>36</v>
      </c>
      <c r="Q42" t="s">
        <v>37</v>
      </c>
      <c r="T42">
        <v>100</v>
      </c>
      <c r="W42" t="s">
        <v>38</v>
      </c>
    </row>
    <row r="43" spans="2:25" ht="12.75">
      <c r="B43" t="s">
        <v>29</v>
      </c>
      <c r="C43" t="s">
        <v>30</v>
      </c>
      <c r="D43" t="s">
        <v>31</v>
      </c>
      <c r="E43" t="s">
        <v>29</v>
      </c>
      <c r="F43" t="s">
        <v>30</v>
      </c>
      <c r="G43" t="s">
        <v>31</v>
      </c>
      <c r="H43" t="s">
        <v>29</v>
      </c>
      <c r="I43" t="s">
        <v>30</v>
      </c>
      <c r="J43" t="s">
        <v>31</v>
      </c>
      <c r="K43" t="s">
        <v>29</v>
      </c>
      <c r="L43" t="s">
        <v>30</v>
      </c>
      <c r="M43" t="s">
        <v>31</v>
      </c>
      <c r="N43" t="s">
        <v>29</v>
      </c>
      <c r="O43" t="s">
        <v>30</v>
      </c>
      <c r="P43" t="s">
        <v>31</v>
      </c>
      <c r="Q43" t="s">
        <v>29</v>
      </c>
      <c r="R43" t="s">
        <v>30</v>
      </c>
      <c r="S43" t="s">
        <v>31</v>
      </c>
      <c r="T43" t="s">
        <v>29</v>
      </c>
      <c r="U43" t="s">
        <v>30</v>
      </c>
      <c r="V43" t="s">
        <v>31</v>
      </c>
      <c r="W43" t="s">
        <v>29</v>
      </c>
      <c r="X43" t="s">
        <v>30</v>
      </c>
      <c r="Y43" t="s">
        <v>31</v>
      </c>
    </row>
    <row r="44" spans="1:25" ht="12.75">
      <c r="A44" t="s">
        <v>1</v>
      </c>
      <c r="B44" s="2">
        <f>D44-C44</f>
        <v>240</v>
      </c>
      <c r="C44" s="2">
        <v>162</v>
      </c>
      <c r="D44" s="2">
        <v>402</v>
      </c>
      <c r="E44" s="2">
        <f>G44-F44</f>
        <v>699</v>
      </c>
      <c r="F44" s="2">
        <v>646</v>
      </c>
      <c r="G44" s="2">
        <v>1345</v>
      </c>
      <c r="H44" s="2">
        <f>J44-I44</f>
        <v>510</v>
      </c>
      <c r="I44" s="2">
        <v>497</v>
      </c>
      <c r="J44" s="2">
        <v>1007</v>
      </c>
      <c r="K44" s="2">
        <f>M44-L44</f>
        <v>110</v>
      </c>
      <c r="L44" s="2">
        <v>107</v>
      </c>
      <c r="M44" s="2">
        <v>217</v>
      </c>
      <c r="N44" s="2">
        <f>P44-O44</f>
        <v>315</v>
      </c>
      <c r="O44" s="2">
        <v>427</v>
      </c>
      <c r="P44" s="2">
        <v>742</v>
      </c>
      <c r="Q44" s="2">
        <f>S44-R44</f>
        <v>196</v>
      </c>
      <c r="R44" s="2">
        <v>314</v>
      </c>
      <c r="S44" s="2">
        <v>510</v>
      </c>
      <c r="T44" s="2">
        <f>V44-U44</f>
        <v>143</v>
      </c>
      <c r="U44" s="2">
        <v>199</v>
      </c>
      <c r="V44" s="2">
        <v>342</v>
      </c>
      <c r="W44" s="2">
        <f>Y44-X44</f>
        <v>14</v>
      </c>
      <c r="X44" s="2">
        <v>33</v>
      </c>
      <c r="Y44">
        <v>47</v>
      </c>
    </row>
    <row r="45" spans="1:25" ht="12.75">
      <c r="A45" t="s">
        <v>2</v>
      </c>
      <c r="B45" s="2">
        <f aca="true" t="shared" si="20" ref="B45:B53">D45-C45</f>
        <v>90</v>
      </c>
      <c r="C45" s="2">
        <v>82</v>
      </c>
      <c r="D45" s="2">
        <v>172</v>
      </c>
      <c r="E45" s="2">
        <f aca="true" t="shared" si="21" ref="E45:E53">G45-F45</f>
        <v>330</v>
      </c>
      <c r="F45" s="2">
        <v>250</v>
      </c>
      <c r="G45" s="2">
        <v>580</v>
      </c>
      <c r="H45" s="2">
        <f aca="true" t="shared" si="22" ref="H45:H53">J45-I45</f>
        <v>194</v>
      </c>
      <c r="I45" s="2">
        <v>222</v>
      </c>
      <c r="J45" s="2">
        <v>416</v>
      </c>
      <c r="K45" s="2">
        <f aca="true" t="shared" si="23" ref="K45:K53">M45-L45</f>
        <v>48</v>
      </c>
      <c r="L45" s="2">
        <v>48</v>
      </c>
      <c r="M45" s="2">
        <v>96</v>
      </c>
      <c r="N45" s="2">
        <f aca="true" t="shared" si="24" ref="N45:N53">P45-O45</f>
        <v>159</v>
      </c>
      <c r="O45" s="2">
        <v>250</v>
      </c>
      <c r="P45" s="2">
        <v>409</v>
      </c>
      <c r="Q45" s="2">
        <f aca="true" t="shared" si="25" ref="Q45:Q53">S45-R45</f>
        <v>77</v>
      </c>
      <c r="R45" s="2">
        <v>126</v>
      </c>
      <c r="S45" s="2">
        <v>203</v>
      </c>
      <c r="T45" s="2">
        <f aca="true" t="shared" si="26" ref="T45:T53">V45-U45</f>
        <v>61</v>
      </c>
      <c r="U45" s="2">
        <v>124</v>
      </c>
      <c r="V45" s="2">
        <v>185</v>
      </c>
      <c r="W45" s="2">
        <f aca="true" t="shared" si="27" ref="W45:W53">Y45-X45</f>
        <v>14</v>
      </c>
      <c r="X45" s="2">
        <v>17</v>
      </c>
      <c r="Y45">
        <v>31</v>
      </c>
    </row>
    <row r="46" spans="1:25" ht="12.75">
      <c r="A46" t="s">
        <v>3</v>
      </c>
      <c r="B46" s="2">
        <f t="shared" si="20"/>
        <v>81</v>
      </c>
      <c r="C46" s="2">
        <v>80</v>
      </c>
      <c r="D46" s="2">
        <v>161</v>
      </c>
      <c r="E46" s="2">
        <f t="shared" si="21"/>
        <v>392</v>
      </c>
      <c r="F46" s="2">
        <v>311</v>
      </c>
      <c r="G46" s="2">
        <v>703</v>
      </c>
      <c r="H46" s="2">
        <f t="shared" si="22"/>
        <v>282</v>
      </c>
      <c r="I46" s="2">
        <v>259</v>
      </c>
      <c r="J46" s="2">
        <v>541</v>
      </c>
      <c r="K46" s="2">
        <f t="shared" si="23"/>
        <v>51</v>
      </c>
      <c r="L46" s="2">
        <v>69</v>
      </c>
      <c r="M46" s="2">
        <v>120</v>
      </c>
      <c r="N46" s="2">
        <f t="shared" si="24"/>
        <v>190</v>
      </c>
      <c r="O46" s="2">
        <v>292</v>
      </c>
      <c r="P46" s="2">
        <v>482</v>
      </c>
      <c r="Q46" s="2">
        <f t="shared" si="25"/>
        <v>103</v>
      </c>
      <c r="R46" s="2">
        <v>151</v>
      </c>
      <c r="S46" s="2">
        <v>254</v>
      </c>
      <c r="T46" s="2">
        <f t="shared" si="26"/>
        <v>71</v>
      </c>
      <c r="U46" s="2">
        <v>143</v>
      </c>
      <c r="V46" s="2">
        <v>214</v>
      </c>
      <c r="W46" s="2">
        <f t="shared" si="27"/>
        <v>8</v>
      </c>
      <c r="X46" s="2">
        <v>24</v>
      </c>
      <c r="Y46">
        <v>32</v>
      </c>
    </row>
    <row r="47" spans="1:25" ht="12.75">
      <c r="A47" t="s">
        <v>4</v>
      </c>
      <c r="B47" s="2">
        <f t="shared" si="20"/>
        <v>248</v>
      </c>
      <c r="C47" s="2">
        <v>197</v>
      </c>
      <c r="D47" s="2">
        <v>445</v>
      </c>
      <c r="E47" s="2">
        <f t="shared" si="21"/>
        <v>713</v>
      </c>
      <c r="F47" s="2">
        <v>588</v>
      </c>
      <c r="G47" s="2">
        <v>1301</v>
      </c>
      <c r="H47" s="2">
        <f t="shared" si="22"/>
        <v>396</v>
      </c>
      <c r="I47" s="2">
        <v>429</v>
      </c>
      <c r="J47" s="2">
        <v>825</v>
      </c>
      <c r="K47" s="2">
        <f t="shared" si="23"/>
        <v>85</v>
      </c>
      <c r="L47" s="2">
        <v>103</v>
      </c>
      <c r="M47" s="2">
        <v>188</v>
      </c>
      <c r="N47" s="2">
        <f t="shared" si="24"/>
        <v>290</v>
      </c>
      <c r="O47" s="2">
        <v>386</v>
      </c>
      <c r="P47" s="2">
        <v>676</v>
      </c>
      <c r="Q47" s="2">
        <f t="shared" si="25"/>
        <v>137</v>
      </c>
      <c r="R47" s="2">
        <v>239</v>
      </c>
      <c r="S47" s="2">
        <v>376</v>
      </c>
      <c r="T47" s="2">
        <f t="shared" si="26"/>
        <v>82</v>
      </c>
      <c r="U47" s="2">
        <v>139</v>
      </c>
      <c r="V47" s="2">
        <v>221</v>
      </c>
      <c r="W47" s="2">
        <f t="shared" si="27"/>
        <v>22</v>
      </c>
      <c r="X47" s="2">
        <v>26</v>
      </c>
      <c r="Y47">
        <v>48</v>
      </c>
    </row>
    <row r="48" spans="1:25" ht="12.75">
      <c r="A48" t="s">
        <v>6</v>
      </c>
      <c r="B48" s="2">
        <f t="shared" si="20"/>
        <v>157</v>
      </c>
      <c r="C48" s="2">
        <v>94</v>
      </c>
      <c r="D48" s="2">
        <v>251</v>
      </c>
      <c r="E48" s="2">
        <f t="shared" si="21"/>
        <v>394</v>
      </c>
      <c r="F48" s="2">
        <v>354</v>
      </c>
      <c r="G48" s="2">
        <v>748</v>
      </c>
      <c r="H48" s="2">
        <f t="shared" si="22"/>
        <v>245</v>
      </c>
      <c r="I48" s="2">
        <v>272</v>
      </c>
      <c r="J48" s="2">
        <v>517</v>
      </c>
      <c r="K48" s="2">
        <f t="shared" si="23"/>
        <v>58</v>
      </c>
      <c r="L48" s="2">
        <v>62</v>
      </c>
      <c r="M48" s="2">
        <v>120</v>
      </c>
      <c r="N48" s="2">
        <f t="shared" si="24"/>
        <v>189</v>
      </c>
      <c r="O48" s="2">
        <v>274</v>
      </c>
      <c r="P48" s="2">
        <v>463</v>
      </c>
      <c r="Q48" s="2">
        <f t="shared" si="25"/>
        <v>85</v>
      </c>
      <c r="R48" s="2">
        <v>175</v>
      </c>
      <c r="S48" s="2">
        <v>260</v>
      </c>
      <c r="T48" s="2">
        <f t="shared" si="26"/>
        <v>75</v>
      </c>
      <c r="U48" s="2">
        <v>128</v>
      </c>
      <c r="V48" s="2">
        <v>203</v>
      </c>
      <c r="W48" s="2">
        <f t="shared" si="27"/>
        <v>20</v>
      </c>
      <c r="X48" s="2">
        <v>24</v>
      </c>
      <c r="Y48">
        <v>44</v>
      </c>
    </row>
    <row r="49" spans="1:25" ht="12.75">
      <c r="A49" t="s">
        <v>5</v>
      </c>
      <c r="B49" s="2">
        <f t="shared" si="20"/>
        <v>99</v>
      </c>
      <c r="C49" s="2">
        <v>54</v>
      </c>
      <c r="D49" s="2">
        <v>153</v>
      </c>
      <c r="E49" s="2">
        <f t="shared" si="21"/>
        <v>275</v>
      </c>
      <c r="F49" s="2">
        <v>224</v>
      </c>
      <c r="G49" s="2">
        <v>499</v>
      </c>
      <c r="H49" s="2">
        <f t="shared" si="22"/>
        <v>158</v>
      </c>
      <c r="I49" s="2">
        <v>180</v>
      </c>
      <c r="J49" s="2">
        <v>338</v>
      </c>
      <c r="K49" s="2">
        <f t="shared" si="23"/>
        <v>33</v>
      </c>
      <c r="L49" s="2">
        <v>49</v>
      </c>
      <c r="M49" s="2">
        <v>82</v>
      </c>
      <c r="N49" s="2">
        <f t="shared" si="24"/>
        <v>119</v>
      </c>
      <c r="O49" s="2">
        <v>147</v>
      </c>
      <c r="P49" s="2">
        <v>266</v>
      </c>
      <c r="Q49" s="2">
        <f t="shared" si="25"/>
        <v>61</v>
      </c>
      <c r="R49" s="2">
        <v>108</v>
      </c>
      <c r="S49" s="2">
        <v>169</v>
      </c>
      <c r="T49" s="2">
        <f t="shared" si="26"/>
        <v>34</v>
      </c>
      <c r="U49" s="2">
        <v>73</v>
      </c>
      <c r="V49" s="2">
        <v>107</v>
      </c>
      <c r="W49" s="2">
        <f t="shared" si="27"/>
        <v>8</v>
      </c>
      <c r="X49" s="2">
        <v>10</v>
      </c>
      <c r="Y49">
        <v>18</v>
      </c>
    </row>
    <row r="50" spans="1:25" ht="12.75">
      <c r="A50" t="s">
        <v>7</v>
      </c>
      <c r="B50" s="2">
        <f t="shared" si="20"/>
        <v>115</v>
      </c>
      <c r="C50" s="2">
        <v>67</v>
      </c>
      <c r="D50" s="2">
        <v>182</v>
      </c>
      <c r="E50" s="2">
        <f t="shared" si="21"/>
        <v>292</v>
      </c>
      <c r="F50" s="2">
        <v>296</v>
      </c>
      <c r="G50" s="2">
        <v>588</v>
      </c>
      <c r="H50" s="2">
        <f t="shared" si="22"/>
        <v>222</v>
      </c>
      <c r="I50" s="2">
        <v>232</v>
      </c>
      <c r="J50" s="2">
        <v>454</v>
      </c>
      <c r="K50" s="2">
        <f t="shared" si="23"/>
        <v>41</v>
      </c>
      <c r="L50" s="2">
        <v>62</v>
      </c>
      <c r="M50" s="2">
        <v>103</v>
      </c>
      <c r="N50" s="2">
        <f t="shared" si="24"/>
        <v>143</v>
      </c>
      <c r="O50" s="2">
        <v>201</v>
      </c>
      <c r="P50" s="2">
        <v>344</v>
      </c>
      <c r="Q50" s="2">
        <f t="shared" si="25"/>
        <v>84</v>
      </c>
      <c r="R50" s="2">
        <v>139</v>
      </c>
      <c r="S50" s="2">
        <v>223</v>
      </c>
      <c r="T50" s="2">
        <f t="shared" si="26"/>
        <v>40</v>
      </c>
      <c r="U50" s="2">
        <v>106</v>
      </c>
      <c r="V50" s="2">
        <v>146</v>
      </c>
      <c r="W50" s="2">
        <f t="shared" si="27"/>
        <v>8</v>
      </c>
      <c r="X50" s="2">
        <v>30</v>
      </c>
      <c r="Y50">
        <v>38</v>
      </c>
    </row>
    <row r="51" spans="1:25" ht="12.75">
      <c r="A51" t="s">
        <v>8</v>
      </c>
      <c r="B51" s="2">
        <f t="shared" si="20"/>
        <v>118</v>
      </c>
      <c r="C51" s="2">
        <v>103</v>
      </c>
      <c r="D51" s="2">
        <v>221</v>
      </c>
      <c r="E51" s="2">
        <f t="shared" si="21"/>
        <v>422</v>
      </c>
      <c r="F51" s="2">
        <v>350</v>
      </c>
      <c r="G51" s="2">
        <v>772</v>
      </c>
      <c r="H51" s="2">
        <f t="shared" si="22"/>
        <v>258</v>
      </c>
      <c r="I51" s="2">
        <v>297</v>
      </c>
      <c r="J51" s="2">
        <v>555</v>
      </c>
      <c r="K51" s="2">
        <f t="shared" si="23"/>
        <v>65</v>
      </c>
      <c r="L51" s="2">
        <v>76</v>
      </c>
      <c r="M51" s="2">
        <v>141</v>
      </c>
      <c r="N51" s="2">
        <f t="shared" si="24"/>
        <v>161</v>
      </c>
      <c r="O51" s="2">
        <v>289</v>
      </c>
      <c r="P51" s="2">
        <v>450</v>
      </c>
      <c r="Q51" s="2">
        <f t="shared" si="25"/>
        <v>91</v>
      </c>
      <c r="R51" s="2">
        <v>187</v>
      </c>
      <c r="S51" s="2">
        <v>278</v>
      </c>
      <c r="T51" s="2">
        <f t="shared" si="26"/>
        <v>54</v>
      </c>
      <c r="U51" s="2">
        <v>140</v>
      </c>
      <c r="V51" s="2">
        <v>194</v>
      </c>
      <c r="W51" s="2">
        <f t="shared" si="27"/>
        <v>7</v>
      </c>
      <c r="X51" s="2">
        <v>23</v>
      </c>
      <c r="Y51">
        <v>30</v>
      </c>
    </row>
    <row r="52" spans="1:25" ht="12.75">
      <c r="A52" t="s">
        <v>9</v>
      </c>
      <c r="B52" s="2">
        <f t="shared" si="20"/>
        <v>95</v>
      </c>
      <c r="C52" s="2">
        <v>61</v>
      </c>
      <c r="D52" s="2">
        <v>156</v>
      </c>
      <c r="E52" s="2">
        <f t="shared" si="21"/>
        <v>344</v>
      </c>
      <c r="F52" s="2">
        <v>262</v>
      </c>
      <c r="G52" s="2">
        <v>606</v>
      </c>
      <c r="H52" s="2">
        <f t="shared" si="22"/>
        <v>221</v>
      </c>
      <c r="I52" s="2">
        <v>200</v>
      </c>
      <c r="J52" s="2">
        <v>421</v>
      </c>
      <c r="K52" s="2">
        <f t="shared" si="23"/>
        <v>57</v>
      </c>
      <c r="L52" s="2">
        <v>48</v>
      </c>
      <c r="M52" s="2">
        <v>105</v>
      </c>
      <c r="N52" s="2">
        <f t="shared" si="24"/>
        <v>124</v>
      </c>
      <c r="O52" s="2">
        <v>202</v>
      </c>
      <c r="P52" s="2">
        <v>326</v>
      </c>
      <c r="Q52" s="2">
        <f t="shared" si="25"/>
        <v>74</v>
      </c>
      <c r="R52" s="2">
        <v>121</v>
      </c>
      <c r="S52" s="2">
        <v>195</v>
      </c>
      <c r="T52" s="2">
        <f t="shared" si="26"/>
        <v>46</v>
      </c>
      <c r="U52" s="2">
        <v>109</v>
      </c>
      <c r="V52" s="2">
        <v>155</v>
      </c>
      <c r="W52" s="2">
        <f t="shared" si="27"/>
        <v>13</v>
      </c>
      <c r="X52" s="2">
        <v>10</v>
      </c>
      <c r="Y52">
        <v>23</v>
      </c>
    </row>
    <row r="53" spans="1:25" ht="12.75">
      <c r="A53" t="s">
        <v>20</v>
      </c>
      <c r="B53" s="2">
        <f t="shared" si="20"/>
        <v>1243</v>
      </c>
      <c r="C53" s="2">
        <f>SUM(C44:C52)</f>
        <v>900</v>
      </c>
      <c r="D53" s="2">
        <f>SUM(D44:D52)</f>
        <v>2143</v>
      </c>
      <c r="E53" s="2">
        <f t="shared" si="21"/>
        <v>3861</v>
      </c>
      <c r="F53" s="2">
        <f>SUM(F44:F52)</f>
        <v>3281</v>
      </c>
      <c r="G53" s="2">
        <f>SUM(G44:G52)</f>
        <v>7142</v>
      </c>
      <c r="H53" s="2">
        <f t="shared" si="22"/>
        <v>2486</v>
      </c>
      <c r="I53" s="2">
        <f>SUM(I44:I52)</f>
        <v>2588</v>
      </c>
      <c r="J53" s="2">
        <f>SUM(J44:J52)</f>
        <v>5074</v>
      </c>
      <c r="K53" s="2">
        <f t="shared" si="23"/>
        <v>548</v>
      </c>
      <c r="L53" s="2">
        <f>SUM(L44:L52)</f>
        <v>624</v>
      </c>
      <c r="M53" s="2">
        <f>SUM(M44:M52)</f>
        <v>1172</v>
      </c>
      <c r="N53" s="2">
        <f t="shared" si="24"/>
        <v>1690</v>
      </c>
      <c r="O53" s="2">
        <f>SUM(O44:O52)</f>
        <v>2468</v>
      </c>
      <c r="P53" s="2">
        <f>SUM(P44:P52)</f>
        <v>4158</v>
      </c>
      <c r="Q53" s="2">
        <f t="shared" si="25"/>
        <v>908</v>
      </c>
      <c r="R53" s="2">
        <f>SUM(R44:R52)</f>
        <v>1560</v>
      </c>
      <c r="S53" s="2">
        <f>SUM(S44:S52)</f>
        <v>2468</v>
      </c>
      <c r="T53" s="2">
        <f t="shared" si="26"/>
        <v>606</v>
      </c>
      <c r="U53" s="2">
        <f>SUM(U44:U52)</f>
        <v>1161</v>
      </c>
      <c r="V53" s="2">
        <f>SUM(V44:V52)</f>
        <v>1767</v>
      </c>
      <c r="W53" s="2">
        <f t="shared" si="27"/>
        <v>114</v>
      </c>
      <c r="X53" s="2">
        <f>SUM(X44:X52)</f>
        <v>197</v>
      </c>
      <c r="Y53">
        <f>SUM(Y44:Y52)</f>
        <v>311</v>
      </c>
    </row>
    <row r="55" ht="12.75">
      <c r="A55" t="s">
        <v>45</v>
      </c>
    </row>
    <row r="56" spans="2:23" ht="12.75">
      <c r="B56">
        <v>60</v>
      </c>
      <c r="E56" t="s">
        <v>34</v>
      </c>
      <c r="H56" t="s">
        <v>35</v>
      </c>
      <c r="K56">
        <v>80</v>
      </c>
      <c r="N56" t="s">
        <v>36</v>
      </c>
      <c r="Q56" t="s">
        <v>37</v>
      </c>
      <c r="T56">
        <v>100</v>
      </c>
      <c r="W56" t="s">
        <v>38</v>
      </c>
    </row>
    <row r="57" spans="2:25" ht="12.75">
      <c r="B57" t="s">
        <v>29</v>
      </c>
      <c r="C57" t="s">
        <v>30</v>
      </c>
      <c r="D57" t="s">
        <v>31</v>
      </c>
      <c r="E57" t="s">
        <v>29</v>
      </c>
      <c r="F57" t="s">
        <v>30</v>
      </c>
      <c r="G57" t="s">
        <v>31</v>
      </c>
      <c r="H57" t="s">
        <v>29</v>
      </c>
      <c r="I57" t="s">
        <v>30</v>
      </c>
      <c r="J57" t="s">
        <v>31</v>
      </c>
      <c r="K57" t="s">
        <v>29</v>
      </c>
      <c r="L57" t="s">
        <v>30</v>
      </c>
      <c r="M57" t="s">
        <v>31</v>
      </c>
      <c r="N57" t="s">
        <v>29</v>
      </c>
      <c r="O57" t="s">
        <v>30</v>
      </c>
      <c r="P57" t="s">
        <v>31</v>
      </c>
      <c r="Q57" t="s">
        <v>29</v>
      </c>
      <c r="R57" t="s">
        <v>30</v>
      </c>
      <c r="S57" t="s">
        <v>31</v>
      </c>
      <c r="T57" t="s">
        <v>29</v>
      </c>
      <c r="U57" t="s">
        <v>30</v>
      </c>
      <c r="V57" t="s">
        <v>31</v>
      </c>
      <c r="W57" t="s">
        <v>29</v>
      </c>
      <c r="X57" t="s">
        <v>30</v>
      </c>
      <c r="Y57" t="s">
        <v>31</v>
      </c>
    </row>
    <row r="58" spans="1:25" ht="12.75">
      <c r="A58" t="s">
        <v>1</v>
      </c>
      <c r="B58" s="5">
        <f>B44*100/$E16</f>
        <v>10.776829815895823</v>
      </c>
      <c r="C58" s="5">
        <f>C44*100/$F16</f>
        <v>6.7924528301886795</v>
      </c>
      <c r="D58" s="5">
        <f>D44*100/$G16</f>
        <v>8.716392020815265</v>
      </c>
      <c r="E58" s="5">
        <f>E44*100/$E16</f>
        <v>31.387516838796586</v>
      </c>
      <c r="F58" s="5">
        <f>F44*100/$F16</f>
        <v>27.08595387840671</v>
      </c>
      <c r="G58" s="5">
        <f>G44*100/$G16</f>
        <v>29.163052905464006</v>
      </c>
      <c r="H58" s="5">
        <f>H44*100/$E16</f>
        <v>22.900763358778626</v>
      </c>
      <c r="I58" s="5">
        <f>I44*100/$F16</f>
        <v>20.838574423480082</v>
      </c>
      <c r="J58" s="5">
        <f>J44*100/$G16</f>
        <v>21.834345186470077</v>
      </c>
      <c r="K58" s="5">
        <f>K44*100/$E16</f>
        <v>4.939380332285586</v>
      </c>
      <c r="L58" s="5">
        <f>L44*100/$F16</f>
        <v>4.486373165618448</v>
      </c>
      <c r="M58" s="5">
        <f>M44*100/$G16</f>
        <v>4.705117085862966</v>
      </c>
      <c r="N58" s="5">
        <f>N44*100/$E16</f>
        <v>14.144589133363269</v>
      </c>
      <c r="O58" s="5">
        <f>O44*100/$F16</f>
        <v>17.90356394129979</v>
      </c>
      <c r="P58" s="5">
        <f>P44*100/$G16</f>
        <v>16.08846487424111</v>
      </c>
      <c r="Q58" s="5">
        <f>Q44*100/$E16</f>
        <v>8.801077682981589</v>
      </c>
      <c r="R58" s="5">
        <f>R44*100/$F16</f>
        <v>13.165618448637316</v>
      </c>
      <c r="S58" s="5">
        <f>S44*100/$G16</f>
        <v>11.058109280138769</v>
      </c>
      <c r="T58" s="5">
        <f>T44*100/$E16</f>
        <v>6.421194431971262</v>
      </c>
      <c r="U58" s="5">
        <f>U44*100/$F16</f>
        <v>8.343815513626835</v>
      </c>
      <c r="V58" s="5">
        <f>V44*100/$G16</f>
        <v>7.4154379878577625</v>
      </c>
      <c r="W58" s="5">
        <f>W44*100/$E16</f>
        <v>0.6286484059272563</v>
      </c>
      <c r="X58" s="5">
        <f>X44*100/$F16</f>
        <v>1.3836477987421383</v>
      </c>
      <c r="Y58" s="5">
        <f>Y44*100/$G16</f>
        <v>1.0190806591500434</v>
      </c>
    </row>
    <row r="59" spans="1:25" ht="12.75">
      <c r="A59" t="s">
        <v>2</v>
      </c>
      <c r="B59" s="5">
        <f>B45*100/$E17</f>
        <v>9.249743062692703</v>
      </c>
      <c r="C59" s="5">
        <f>C45*100/$F17</f>
        <v>7.327971403038427</v>
      </c>
      <c r="D59" s="5">
        <f>D45*100/$G17</f>
        <v>8.221797323135755</v>
      </c>
      <c r="E59" s="5">
        <f>E45*100/$E17</f>
        <v>33.91572456320658</v>
      </c>
      <c r="F59" s="5">
        <f>F45*100/$F17</f>
        <v>22.341376228775694</v>
      </c>
      <c r="G59" s="5">
        <f>G45*100/$G17</f>
        <v>27.724665391969406</v>
      </c>
      <c r="H59" s="5">
        <f>H45*100/$E17</f>
        <v>19.938335046248714</v>
      </c>
      <c r="I59" s="5">
        <f>I45*100/$F17</f>
        <v>19.839142091152816</v>
      </c>
      <c r="J59" s="5">
        <f>J45*100/$G17</f>
        <v>19.88527724665392</v>
      </c>
      <c r="K59" s="5">
        <f>K45*100/$E17</f>
        <v>4.933196300102775</v>
      </c>
      <c r="L59" s="5">
        <f>L45*100/$F17</f>
        <v>4.289544235924933</v>
      </c>
      <c r="M59" s="5">
        <f>M45*100/$G17</f>
        <v>4.588910133843212</v>
      </c>
      <c r="N59" s="5">
        <f>N45*100/$E17</f>
        <v>16.34121274409044</v>
      </c>
      <c r="O59" s="5">
        <f>O45*100/$F17</f>
        <v>22.341376228775694</v>
      </c>
      <c r="P59" s="5">
        <f>P45*100/$G17</f>
        <v>19.550669216061184</v>
      </c>
      <c r="Q59" s="5">
        <f>Q45*100/$E17</f>
        <v>7.913669064748201</v>
      </c>
      <c r="R59" s="5">
        <f>R45*100/$F17</f>
        <v>11.26005361930295</v>
      </c>
      <c r="S59" s="5">
        <f>S45*100/$G17</f>
        <v>9.703632887189293</v>
      </c>
      <c r="T59" s="5">
        <f>T45*100/$E17</f>
        <v>6.269270298047276</v>
      </c>
      <c r="U59" s="5">
        <f>U45*100/$F17</f>
        <v>11.081322609472744</v>
      </c>
      <c r="V59" s="5">
        <f>V45*100/$G17</f>
        <v>8.84321223709369</v>
      </c>
      <c r="W59" s="5">
        <f>W45*100/$E17</f>
        <v>1.4388489208633093</v>
      </c>
      <c r="X59" s="5">
        <f>X45*100/$F17</f>
        <v>1.519213583556747</v>
      </c>
      <c r="Y59" s="5">
        <f>Y45*100/$G17</f>
        <v>1.4818355640535372</v>
      </c>
    </row>
    <row r="60" spans="1:25" ht="12.75">
      <c r="A60" t="s">
        <v>3</v>
      </c>
      <c r="B60" s="5">
        <f>B46*100/$E18</f>
        <v>6.8760611205432935</v>
      </c>
      <c r="C60" s="5">
        <f>C46*100/$F18</f>
        <v>6.019563581640331</v>
      </c>
      <c r="D60" s="5">
        <f>D46*100/$G18</f>
        <v>6.422018348623853</v>
      </c>
      <c r="E60" s="5">
        <f>E46*100/$E18</f>
        <v>33.276740237691</v>
      </c>
      <c r="F60" s="5">
        <f>F46*100/$F18</f>
        <v>23.401053423626788</v>
      </c>
      <c r="G60" s="5">
        <f>G46*100/$G18</f>
        <v>28.041483845233348</v>
      </c>
      <c r="H60" s="5">
        <f>H46*100/$E18</f>
        <v>23.93887945670628</v>
      </c>
      <c r="I60" s="5">
        <f>I46*100/$F18</f>
        <v>19.48833709556057</v>
      </c>
      <c r="J60" s="5">
        <f>J46*100/$G18</f>
        <v>21.57957718388512</v>
      </c>
      <c r="K60" s="5">
        <f>K46*100/$E18</f>
        <v>4.32937181663837</v>
      </c>
      <c r="L60" s="5">
        <f>L46*100/$F18</f>
        <v>5.191873589164786</v>
      </c>
      <c r="M60" s="5">
        <f>M46*100/$G18</f>
        <v>4.786597526924611</v>
      </c>
      <c r="N60" s="5">
        <f>N46*100/$E18</f>
        <v>16.129032258064516</v>
      </c>
      <c r="O60" s="5">
        <f>O46*100/$F18</f>
        <v>21.97140707298721</v>
      </c>
      <c r="P60" s="5">
        <f>P46*100/$G18</f>
        <v>19.22616673314719</v>
      </c>
      <c r="Q60" s="5">
        <f>Q46*100/$E18</f>
        <v>8.743633276740237</v>
      </c>
      <c r="R60" s="5">
        <f>R46*100/$F18</f>
        <v>11.361926260346126</v>
      </c>
      <c r="S60" s="5">
        <f>S46*100/$G18</f>
        <v>10.131631431990426</v>
      </c>
      <c r="T60" s="5">
        <f>T46*100/$E18</f>
        <v>6.027164685908319</v>
      </c>
      <c r="U60" s="5">
        <f>U46*100/$F18</f>
        <v>10.759969902182092</v>
      </c>
      <c r="V60" s="5">
        <f>V46*100/$G18</f>
        <v>8.536098923015556</v>
      </c>
      <c r="W60" s="5">
        <f>W46*100/$E18</f>
        <v>0.6791171477079796</v>
      </c>
      <c r="X60" s="5">
        <f>X46*100/$F18</f>
        <v>1.8058690744920993</v>
      </c>
      <c r="Y60" s="5">
        <f>Y46*100/$G18</f>
        <v>1.2764260071798963</v>
      </c>
    </row>
    <row r="61" spans="1:25" ht="12.75">
      <c r="A61" t="s">
        <v>4</v>
      </c>
      <c r="B61" s="5">
        <f>B47*100/$E19</f>
        <v>12.569690826153066</v>
      </c>
      <c r="C61" s="5">
        <f>C47*100/$F19</f>
        <v>9.349786426198387</v>
      </c>
      <c r="D61" s="5">
        <f>D47*100/$G19</f>
        <v>10.906862745098039</v>
      </c>
      <c r="E61" s="5">
        <f>E47*100/$E19</f>
        <v>36.137861125190064</v>
      </c>
      <c r="F61" s="5">
        <f>F47*100/$F19</f>
        <v>27.906976744186046</v>
      </c>
      <c r="G61" s="5">
        <f>G47*100/$G19</f>
        <v>31.887254901960784</v>
      </c>
      <c r="H61" s="5">
        <f>H47*100/$E19</f>
        <v>20.07095793208312</v>
      </c>
      <c r="I61" s="5">
        <f>I47*100/$F19</f>
        <v>20.360702420503085</v>
      </c>
      <c r="J61" s="5">
        <f>J47*100/$G19</f>
        <v>20.220588235294116</v>
      </c>
      <c r="K61" s="5">
        <f>K47*100/$E19</f>
        <v>4.308160162189559</v>
      </c>
      <c r="L61" s="5">
        <f>L47*100/$F19</f>
        <v>4.8884670147128615</v>
      </c>
      <c r="M61" s="5">
        <f>M47*100/$G19</f>
        <v>4.607843137254902</v>
      </c>
      <c r="N61" s="5">
        <f>N47*100/$E19</f>
        <v>14.698428788646732</v>
      </c>
      <c r="O61" s="5">
        <f>O47*100/$F19</f>
        <v>18.31988609397247</v>
      </c>
      <c r="P61" s="5">
        <f>P47*100/$G19</f>
        <v>16.568627450980394</v>
      </c>
      <c r="Q61" s="5">
        <f>Q47*100/$E19</f>
        <v>6.943740496705525</v>
      </c>
      <c r="R61" s="5">
        <f>R47*100/$F19</f>
        <v>11.343141907925961</v>
      </c>
      <c r="S61" s="5">
        <f>S47*100/$G19</f>
        <v>9.215686274509803</v>
      </c>
      <c r="T61" s="5">
        <f>T47*100/$E19</f>
        <v>4.156107450582868</v>
      </c>
      <c r="U61" s="5">
        <f>U47*100/$F19</f>
        <v>6.597057427622212</v>
      </c>
      <c r="V61" s="5">
        <f>V47*100/$G19</f>
        <v>5.416666666666667</v>
      </c>
      <c r="W61" s="5">
        <f>W47*100/$E19</f>
        <v>1.1150532184490622</v>
      </c>
      <c r="X61" s="5">
        <f>X47*100/$F19</f>
        <v>1.233981964878975</v>
      </c>
      <c r="Y61" s="5">
        <f>Y47*100/$G19</f>
        <v>1.1764705882352942</v>
      </c>
    </row>
    <row r="62" spans="1:25" ht="12.75">
      <c r="A62" t="s">
        <v>6</v>
      </c>
      <c r="B62" s="5">
        <f>B48*100/$E20</f>
        <v>12.837285363859362</v>
      </c>
      <c r="C62" s="5">
        <f>C48*100/$F20</f>
        <v>6.796818510484454</v>
      </c>
      <c r="D62" s="5">
        <f>D48*100/$G20</f>
        <v>9.63161933998465</v>
      </c>
      <c r="E62" s="5">
        <f>E48*100/$E20</f>
        <v>32.21586263286999</v>
      </c>
      <c r="F62" s="5">
        <f>F48*100/$F20</f>
        <v>25.59652928416486</v>
      </c>
      <c r="G62" s="5">
        <f>G48*100/$G20</f>
        <v>28.702993092862624</v>
      </c>
      <c r="H62" s="5">
        <f>H48*100/$E20</f>
        <v>20.032706459525755</v>
      </c>
      <c r="I62" s="5">
        <f>I48*100/$F20</f>
        <v>19.667389732465654</v>
      </c>
      <c r="J62" s="5">
        <f>J48*100/$G20</f>
        <v>19.838833461243286</v>
      </c>
      <c r="K62" s="5">
        <f>K48*100/$E20</f>
        <v>4.742436631234669</v>
      </c>
      <c r="L62" s="5">
        <f>L48*100/$F20</f>
        <v>4.483007953723789</v>
      </c>
      <c r="M62" s="5">
        <f>M48*100/$G20</f>
        <v>4.604758250191865</v>
      </c>
      <c r="N62" s="5">
        <f>N48*100/$E20</f>
        <v>15.45380212591987</v>
      </c>
      <c r="O62" s="5">
        <f>O48*100/$F20</f>
        <v>19.812002892263195</v>
      </c>
      <c r="P62" s="5">
        <f>P48*100/$G20</f>
        <v>17.766692248656945</v>
      </c>
      <c r="Q62" s="5">
        <f>Q48*100/$E20</f>
        <v>6.950122649223221</v>
      </c>
      <c r="R62" s="5">
        <f>R48*100/$F20</f>
        <v>12.653651482284888</v>
      </c>
      <c r="S62" s="5">
        <f>S48*100/$G20</f>
        <v>9.97697620874904</v>
      </c>
      <c r="T62" s="5">
        <f>T48*100/$E20</f>
        <v>6.132461161079314</v>
      </c>
      <c r="U62" s="5">
        <f>U48*100/$F20</f>
        <v>9.255242227042661</v>
      </c>
      <c r="V62" s="5">
        <f>V48*100/$G20</f>
        <v>7.789716039907905</v>
      </c>
      <c r="W62" s="5">
        <f>W48*100/$E20</f>
        <v>1.6353229762878168</v>
      </c>
      <c r="X62" s="5">
        <f>X48*100/$F20</f>
        <v>1.735357917570499</v>
      </c>
      <c r="Y62" s="5">
        <f>Y48*100/$G20</f>
        <v>1.6884113584036837</v>
      </c>
    </row>
    <row r="63" spans="1:25" ht="12.75">
      <c r="A63" t="s">
        <v>5</v>
      </c>
      <c r="B63" s="5">
        <f>B49*100/$E21</f>
        <v>12.579415501905972</v>
      </c>
      <c r="C63" s="5">
        <f>C49*100/$F21</f>
        <v>6.390532544378698</v>
      </c>
      <c r="D63" s="5">
        <f>D49*100/$G21</f>
        <v>9.375</v>
      </c>
      <c r="E63" s="5">
        <f>E49*100/$E21</f>
        <v>34.9428208386277</v>
      </c>
      <c r="F63" s="5">
        <f>F49*100/$F21</f>
        <v>26.50887573964497</v>
      </c>
      <c r="G63" s="5">
        <f>G49*100/$G21</f>
        <v>30.57598039215686</v>
      </c>
      <c r="H63" s="5">
        <f>H49*100/$E21</f>
        <v>20.076238881829735</v>
      </c>
      <c r="I63" s="5">
        <f>I49*100/$F21</f>
        <v>21.301775147928993</v>
      </c>
      <c r="J63" s="5">
        <f>J49*100/$G21</f>
        <v>20.71078431372549</v>
      </c>
      <c r="K63" s="5">
        <f>K49*100/$E21</f>
        <v>4.193138500635324</v>
      </c>
      <c r="L63" s="5">
        <f>L49*100/$F21</f>
        <v>5.798816568047338</v>
      </c>
      <c r="M63" s="5">
        <f>M49*100/$G21</f>
        <v>5.0245098039215685</v>
      </c>
      <c r="N63" s="5">
        <f>N49*100/$E21</f>
        <v>15.120711562897078</v>
      </c>
      <c r="O63" s="5">
        <f>O49*100/$F21</f>
        <v>17.39644970414201</v>
      </c>
      <c r="P63" s="5">
        <f>P49*100/$G21</f>
        <v>16.29901960784314</v>
      </c>
      <c r="Q63" s="5">
        <f>Q49*100/$E21</f>
        <v>7.750952986022872</v>
      </c>
      <c r="R63" s="5">
        <f>R49*100/$F21</f>
        <v>12.781065088757396</v>
      </c>
      <c r="S63" s="5">
        <f>S49*100/$G21</f>
        <v>10.355392156862745</v>
      </c>
      <c r="T63" s="5">
        <f>T49*100/$E21</f>
        <v>4.320203303684879</v>
      </c>
      <c r="U63" s="5">
        <f>U49*100/$F21</f>
        <v>8.63905325443787</v>
      </c>
      <c r="V63" s="5">
        <f>V49*100/$G21</f>
        <v>6.556372549019608</v>
      </c>
      <c r="W63" s="5">
        <f>W49*100/$E21</f>
        <v>1.0165184243964422</v>
      </c>
      <c r="X63" s="5">
        <f>X49*100/$F21</f>
        <v>1.183431952662722</v>
      </c>
      <c r="Y63" s="5">
        <f>Y49*100/$G21</f>
        <v>1.1029411764705883</v>
      </c>
    </row>
    <row r="64" spans="1:25" ht="12.75">
      <c r="A64" t="s">
        <v>7</v>
      </c>
      <c r="B64" s="5">
        <f>B50*100/$E22</f>
        <v>12.16931216931217</v>
      </c>
      <c r="C64" s="5">
        <f>C50*100/$F22</f>
        <v>5.913503971756399</v>
      </c>
      <c r="D64" s="5">
        <f>D50*100/$G22</f>
        <v>8.75842155919153</v>
      </c>
      <c r="E64" s="5">
        <f>E50*100/$E22</f>
        <v>30.8994708994709</v>
      </c>
      <c r="F64" s="5">
        <f>F50*100/$F22</f>
        <v>26.12533097969991</v>
      </c>
      <c r="G64" s="5">
        <f>G50*100/$G22</f>
        <v>28.296438883541867</v>
      </c>
      <c r="H64" s="5">
        <f>H50*100/$E22</f>
        <v>23.49206349206349</v>
      </c>
      <c r="I64" s="5">
        <f>I50*100/$F22</f>
        <v>20.476610767872902</v>
      </c>
      <c r="J64" s="5">
        <f>J50*100/$G22</f>
        <v>21.847930702598653</v>
      </c>
      <c r="K64" s="5">
        <f>K50*100/$E22</f>
        <v>4.338624338624339</v>
      </c>
      <c r="L64" s="5">
        <f>L50*100/$F22</f>
        <v>5.472197705207414</v>
      </c>
      <c r="M64" s="5">
        <f>M50*100/$G22</f>
        <v>4.956689124157844</v>
      </c>
      <c r="N64" s="5">
        <f>N50*100/$E22</f>
        <v>15.132275132275133</v>
      </c>
      <c r="O64" s="5">
        <f>O50*100/$F22</f>
        <v>17.740511915269195</v>
      </c>
      <c r="P64" s="5">
        <f>P50*100/$G22</f>
        <v>16.554379210779597</v>
      </c>
      <c r="Q64" s="5">
        <f>Q50*100/$E22</f>
        <v>8.88888888888889</v>
      </c>
      <c r="R64" s="5">
        <f>R50*100/$F22</f>
        <v>12.268314210061783</v>
      </c>
      <c r="S64" s="5">
        <f>S50*100/$G22</f>
        <v>10.731472569778633</v>
      </c>
      <c r="T64" s="5">
        <f>T50*100/$E22</f>
        <v>4.232804232804233</v>
      </c>
      <c r="U64" s="5">
        <f>U50*100/$F22</f>
        <v>9.355692850838482</v>
      </c>
      <c r="V64" s="5">
        <f>V50*100/$G22</f>
        <v>7.025986525505293</v>
      </c>
      <c r="W64" s="5">
        <f>W50*100/$E22</f>
        <v>0.8465608465608465</v>
      </c>
      <c r="X64" s="5">
        <f>X50*100/$F22</f>
        <v>2.64783759929391</v>
      </c>
      <c r="Y64" s="5">
        <f>Y50*100/$G22</f>
        <v>1.8286814244465832</v>
      </c>
    </row>
    <row r="65" spans="1:25" ht="12.75">
      <c r="A65" t="s">
        <v>8</v>
      </c>
      <c r="B65" s="5">
        <f>B51*100/$E23</f>
        <v>10.034013605442176</v>
      </c>
      <c r="C65" s="5">
        <f>C51*100/$F23</f>
        <v>7.030716723549488</v>
      </c>
      <c r="D65" s="5">
        <f>D51*100/$G23</f>
        <v>8.36804240817872</v>
      </c>
      <c r="E65" s="5">
        <f>E51*100/$E23</f>
        <v>35.8843537414966</v>
      </c>
      <c r="F65" s="5">
        <f>F51*100/$F23</f>
        <v>23.890784982935152</v>
      </c>
      <c r="G65" s="5">
        <f>G51*100/$G23</f>
        <v>29.231351760696707</v>
      </c>
      <c r="H65" s="5">
        <f>H51*100/$E23</f>
        <v>21.93877551020408</v>
      </c>
      <c r="I65" s="5">
        <f>I51*100/$F23</f>
        <v>20.273037542662117</v>
      </c>
      <c r="J65" s="5">
        <f>J51*100/$G23</f>
        <v>21.014767133661493</v>
      </c>
      <c r="K65" s="5">
        <f>K51*100/$E23</f>
        <v>5.5272108843537415</v>
      </c>
      <c r="L65" s="5">
        <f>L51*100/$F23</f>
        <v>5.187713310580205</v>
      </c>
      <c r="M65" s="5">
        <f>M51*100/$G23</f>
        <v>5.3388867853085955</v>
      </c>
      <c r="N65" s="5">
        <f>N51*100/$E23</f>
        <v>13.69047619047619</v>
      </c>
      <c r="O65" s="5">
        <f>O51*100/$F23</f>
        <v>19.726962457337883</v>
      </c>
      <c r="P65" s="5">
        <f>P51*100/$G23</f>
        <v>17.039000378644452</v>
      </c>
      <c r="Q65" s="5">
        <f>Q51*100/$E23</f>
        <v>7.738095238095238</v>
      </c>
      <c r="R65" s="5">
        <f>R51*100/$F23</f>
        <v>12.764505119453926</v>
      </c>
      <c r="S65" s="5">
        <f>S51*100/$G23</f>
        <v>10.526315789473685</v>
      </c>
      <c r="T65" s="5">
        <f>T51*100/$E23</f>
        <v>4.591836734693878</v>
      </c>
      <c r="U65" s="5">
        <f>U51*100/$F23</f>
        <v>9.556313993174061</v>
      </c>
      <c r="V65" s="5">
        <f>V51*100/$G23</f>
        <v>7.345702385460053</v>
      </c>
      <c r="W65" s="5">
        <f>W51*100/$E23</f>
        <v>0.5952380952380952</v>
      </c>
      <c r="X65" s="5">
        <f>X51*100/$F23</f>
        <v>1.5699658703071673</v>
      </c>
      <c r="Y65" s="5">
        <f>Y51*100/$G23</f>
        <v>1.135933358576297</v>
      </c>
    </row>
    <row r="66" spans="1:25" ht="12.75">
      <c r="A66" t="s">
        <v>9</v>
      </c>
      <c r="B66" s="5">
        <f>B52*100/$E24</f>
        <v>9.75359342915811</v>
      </c>
      <c r="C66" s="5">
        <f>C52*100/$F24</f>
        <v>6.021717670286279</v>
      </c>
      <c r="D66" s="5">
        <f>D52*100/$G24</f>
        <v>7.851031706089582</v>
      </c>
      <c r="E66" s="5">
        <f>E52*100/$E24</f>
        <v>35.318275154004105</v>
      </c>
      <c r="F66" s="5">
        <f>F52*100/$F24</f>
        <v>25.863770977295164</v>
      </c>
      <c r="G66" s="5">
        <f>G52*100/$G24</f>
        <v>30.498238550578762</v>
      </c>
      <c r="H66" s="5">
        <f>H52*100/$E24</f>
        <v>22.689938398357288</v>
      </c>
      <c r="I66" s="5">
        <f>I52*100/$F24</f>
        <v>19.743336623889437</v>
      </c>
      <c r="J66" s="5">
        <f>J52*100/$G24</f>
        <v>21.187720181177653</v>
      </c>
      <c r="K66" s="5">
        <f>K52*100/$E24</f>
        <v>5.852156057494867</v>
      </c>
      <c r="L66" s="5">
        <f>L52*100/$F24</f>
        <v>4.738400789733465</v>
      </c>
      <c r="M66" s="5">
        <f>M52*100/$G24</f>
        <v>5.284348263714142</v>
      </c>
      <c r="N66" s="5">
        <f>N52*100/$E24</f>
        <v>12.731006160164272</v>
      </c>
      <c r="O66" s="5">
        <f>O52*100/$F24</f>
        <v>19.94076999012833</v>
      </c>
      <c r="P66" s="5">
        <f>P52*100/$G24</f>
        <v>16.406643180674383</v>
      </c>
      <c r="Q66" s="5">
        <f>Q52*100/$E24</f>
        <v>7.597535934291581</v>
      </c>
      <c r="R66" s="5">
        <f>R52*100/$F24</f>
        <v>11.944718657453109</v>
      </c>
      <c r="S66" s="5">
        <f>S52*100/$G24</f>
        <v>9.813789632611979</v>
      </c>
      <c r="T66" s="5">
        <f>T52*100/$E24</f>
        <v>4.722792607802875</v>
      </c>
      <c r="U66" s="5">
        <f>U52*100/$F24</f>
        <v>10.760118460019743</v>
      </c>
      <c r="V66" s="5">
        <f>V52*100/$G24</f>
        <v>7.800704579768495</v>
      </c>
      <c r="W66" s="5">
        <f>W52*100/$E24</f>
        <v>1.3347022587268993</v>
      </c>
      <c r="X66" s="5">
        <f>X52*100/$F24</f>
        <v>0.9871668311944719</v>
      </c>
      <c r="Y66" s="5">
        <f>Y52*100/$G24</f>
        <v>1.1575239053850026</v>
      </c>
    </row>
    <row r="67" spans="1:25" ht="12.75">
      <c r="A67" t="s">
        <v>20</v>
      </c>
      <c r="B67" s="5">
        <f>B53*100/$E25</f>
        <v>10.850209497206704</v>
      </c>
      <c r="C67" s="5">
        <f>C53*100/$F25</f>
        <v>7.042804601299006</v>
      </c>
      <c r="D67" s="5">
        <f>D53*100/$G25</f>
        <v>8.842583041056324</v>
      </c>
      <c r="E67" s="5">
        <f>E53*100/$E25</f>
        <v>33.70286312849162</v>
      </c>
      <c r="F67" s="5">
        <f>F53*100/$F25</f>
        <v>25.67493544095782</v>
      </c>
      <c r="G67" s="5">
        <f>G53*100/$G25</f>
        <v>29.469775118630082</v>
      </c>
      <c r="H67" s="5">
        <f>H53*100/$E25</f>
        <v>21.700418994413408</v>
      </c>
      <c r="I67" s="5">
        <f>I53*100/$F25</f>
        <v>20.251975897957585</v>
      </c>
      <c r="J67" s="5">
        <f>J53*100/$G25</f>
        <v>20.93666185269239</v>
      </c>
      <c r="K67" s="5">
        <f>K53*100/$E25</f>
        <v>4.783519553072626</v>
      </c>
      <c r="L67" s="5">
        <f>L53*100/$F25</f>
        <v>4.883011190233978</v>
      </c>
      <c r="M67" s="5">
        <f>M53*100/$G25</f>
        <v>4.835981019187126</v>
      </c>
      <c r="N67" s="5">
        <f>N53*100/$E25</f>
        <v>14.75209497206704</v>
      </c>
      <c r="O67" s="5">
        <f>O53*100/$F25</f>
        <v>19.312935284451054</v>
      </c>
      <c r="P67" s="5">
        <f>P53*100/$G25</f>
        <v>17.15700433257685</v>
      </c>
      <c r="Q67" s="5">
        <f>Q53*100/$E25</f>
        <v>7.925977653631285</v>
      </c>
      <c r="R67" s="5">
        <f>R53*100/$F25</f>
        <v>12.207527975584943</v>
      </c>
      <c r="S67" s="5">
        <f>S53*100/$G25</f>
        <v>10.183618733237054</v>
      </c>
      <c r="T67" s="5">
        <f>T53*100/$E25</f>
        <v>5.289804469273743</v>
      </c>
      <c r="U67" s="5">
        <f>U53*100/$F25</f>
        <v>9.085217935675718</v>
      </c>
      <c r="V67" s="5">
        <f>V53*100/$G25</f>
        <v>7.291107901794924</v>
      </c>
      <c r="W67" s="5">
        <f>W53*100/$E25</f>
        <v>0.9951117318435754</v>
      </c>
      <c r="X67" s="5">
        <f>X53*100/$F25</f>
        <v>1.5415916738398936</v>
      </c>
      <c r="Y67" s="5">
        <f>Y53*100/$G25</f>
        <v>1.2832680008252528</v>
      </c>
    </row>
  </sheetData>
  <printOptions gridLines="1"/>
  <pageMargins left="0.75" right="0.75" top="1" bottom="1" header="0.5" footer="0.5"/>
  <pageSetup horizontalDpi="600" verticalDpi="600" orientation="landscape" paperSize="9" scale="80" r:id="rId3"/>
  <headerFooter alignWithMargins="0">
    <oddHeader>&amp;C&amp;F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7"/>
  <sheetViews>
    <sheetView workbookViewId="0" topLeftCell="O50">
      <selection activeCell="A55" sqref="A55:IV55"/>
    </sheetView>
  </sheetViews>
  <sheetFormatPr defaultColWidth="9.140625" defaultRowHeight="12.75"/>
  <cols>
    <col min="1" max="1" width="11.28125" style="0" customWidth="1"/>
  </cols>
  <sheetData>
    <row r="1" spans="1:14" s="1" customFormat="1" ht="114.75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K1" s="1" t="s">
        <v>52</v>
      </c>
      <c r="L1" s="1" t="s">
        <v>53</v>
      </c>
      <c r="M1" s="1" t="s">
        <v>54</v>
      </c>
      <c r="N1" s="1" t="s">
        <v>55</v>
      </c>
    </row>
    <row r="2" spans="1:14" ht="12.75">
      <c r="A2" t="s">
        <v>1</v>
      </c>
      <c r="B2" s="2">
        <v>2193</v>
      </c>
      <c r="C2" s="2">
        <v>1316</v>
      </c>
      <c r="D2" s="2">
        <v>2173</v>
      </c>
      <c r="E2" s="2">
        <v>1306</v>
      </c>
      <c r="F2">
        <v>32</v>
      </c>
      <c r="G2">
        <v>16</v>
      </c>
      <c r="H2">
        <v>20</v>
      </c>
      <c r="I2">
        <v>10</v>
      </c>
      <c r="K2" s="2">
        <f>SUM(B2,F2)</f>
        <v>2225</v>
      </c>
      <c r="L2" s="2">
        <f>SUM(D2,H2)</f>
        <v>2193</v>
      </c>
      <c r="M2" s="2">
        <f>K2-L2</f>
        <v>32</v>
      </c>
      <c r="N2" s="3">
        <f>L2*100/K2</f>
        <v>98.56179775280899</v>
      </c>
    </row>
    <row r="3" spans="1:14" ht="12.75">
      <c r="A3" t="s">
        <v>2</v>
      </c>
      <c r="B3" s="2">
        <v>913</v>
      </c>
      <c r="C3" s="2">
        <v>592</v>
      </c>
      <c r="D3" s="2">
        <v>910</v>
      </c>
      <c r="E3" s="2">
        <v>591</v>
      </c>
      <c r="F3">
        <v>51</v>
      </c>
      <c r="G3">
        <v>33</v>
      </c>
      <c r="H3">
        <v>48</v>
      </c>
      <c r="I3">
        <v>31</v>
      </c>
      <c r="K3" s="2">
        <f aca="true" t="shared" si="0" ref="K3:K10">SUM(B3,F3)</f>
        <v>964</v>
      </c>
      <c r="L3" s="2">
        <f aca="true" t="shared" si="1" ref="L3:L10">SUM(D3,H3)</f>
        <v>958</v>
      </c>
      <c r="M3" s="2">
        <f aca="true" t="shared" si="2" ref="M3:M11">K3-L3</f>
        <v>6</v>
      </c>
      <c r="N3" s="3">
        <f aca="true" t="shared" si="3" ref="N3:N11">L3*100/K3</f>
        <v>99.37759336099585</v>
      </c>
    </row>
    <row r="4" spans="1:14" ht="12.75">
      <c r="A4" t="s">
        <v>3</v>
      </c>
      <c r="B4" s="2">
        <v>961</v>
      </c>
      <c r="C4" s="2">
        <v>622</v>
      </c>
      <c r="D4" s="2">
        <v>952</v>
      </c>
      <c r="E4" s="2">
        <v>620</v>
      </c>
      <c r="F4">
        <v>6</v>
      </c>
      <c r="G4">
        <v>4</v>
      </c>
      <c r="H4">
        <v>5</v>
      </c>
      <c r="I4">
        <v>3</v>
      </c>
      <c r="K4" s="2">
        <f t="shared" si="0"/>
        <v>967</v>
      </c>
      <c r="L4" s="2">
        <f t="shared" si="1"/>
        <v>957</v>
      </c>
      <c r="M4" s="2">
        <f t="shared" si="2"/>
        <v>10</v>
      </c>
      <c r="N4" s="3">
        <f t="shared" si="3"/>
        <v>98.96587383660807</v>
      </c>
    </row>
    <row r="5" spans="1:14" ht="12.75">
      <c r="A5" t="s">
        <v>4</v>
      </c>
      <c r="B5" s="2">
        <v>1449</v>
      </c>
      <c r="C5" s="2">
        <v>906</v>
      </c>
      <c r="D5" s="2">
        <v>1443</v>
      </c>
      <c r="E5" s="2">
        <v>904</v>
      </c>
      <c r="F5">
        <v>7</v>
      </c>
      <c r="G5">
        <v>0</v>
      </c>
      <c r="H5">
        <v>3</v>
      </c>
      <c r="I5">
        <v>0</v>
      </c>
      <c r="K5" s="2">
        <f t="shared" si="0"/>
        <v>1456</v>
      </c>
      <c r="L5" s="2">
        <f t="shared" si="1"/>
        <v>1446</v>
      </c>
      <c r="M5" s="2">
        <f t="shared" si="2"/>
        <v>10</v>
      </c>
      <c r="N5" s="3">
        <f t="shared" si="3"/>
        <v>99.31318681318682</v>
      </c>
    </row>
    <row r="6" spans="1:14" ht="12.75">
      <c r="A6" t="s">
        <v>6</v>
      </c>
      <c r="B6" s="2">
        <v>1087</v>
      </c>
      <c r="C6" s="2">
        <v>716</v>
      </c>
      <c r="D6" s="2">
        <v>1079</v>
      </c>
      <c r="E6" s="2">
        <v>710</v>
      </c>
      <c r="F6">
        <v>57</v>
      </c>
      <c r="G6">
        <v>36</v>
      </c>
      <c r="H6">
        <v>48</v>
      </c>
      <c r="I6">
        <v>30</v>
      </c>
      <c r="K6" s="2">
        <f t="shared" si="0"/>
        <v>1144</v>
      </c>
      <c r="L6" s="2">
        <f t="shared" si="1"/>
        <v>1127</v>
      </c>
      <c r="M6" s="2">
        <f t="shared" si="2"/>
        <v>17</v>
      </c>
      <c r="N6" s="3">
        <f t="shared" si="3"/>
        <v>98.51398601398601</v>
      </c>
    </row>
    <row r="7" spans="1:14" ht="12.75">
      <c r="A7" t="s">
        <v>5</v>
      </c>
      <c r="B7" s="2">
        <v>751</v>
      </c>
      <c r="C7" s="2">
        <v>476</v>
      </c>
      <c r="D7" s="2">
        <v>749</v>
      </c>
      <c r="E7" s="2">
        <v>476</v>
      </c>
      <c r="F7">
        <v>11</v>
      </c>
      <c r="G7">
        <v>5</v>
      </c>
      <c r="H7">
        <v>8</v>
      </c>
      <c r="I7">
        <v>5</v>
      </c>
      <c r="K7" s="2">
        <f t="shared" si="0"/>
        <v>762</v>
      </c>
      <c r="L7" s="2">
        <f t="shared" si="1"/>
        <v>757</v>
      </c>
      <c r="M7" s="2">
        <f t="shared" si="2"/>
        <v>5</v>
      </c>
      <c r="N7" s="3">
        <f t="shared" si="3"/>
        <v>99.34383202099738</v>
      </c>
    </row>
    <row r="8" spans="1:14" ht="12.75">
      <c r="A8" t="s">
        <v>7</v>
      </c>
      <c r="B8" s="2">
        <v>761</v>
      </c>
      <c r="C8" s="2">
        <v>526</v>
      </c>
      <c r="D8" s="2">
        <v>756</v>
      </c>
      <c r="E8" s="2">
        <v>523</v>
      </c>
      <c r="F8">
        <v>4</v>
      </c>
      <c r="G8">
        <v>3</v>
      </c>
      <c r="H8">
        <v>1</v>
      </c>
      <c r="I8">
        <v>1</v>
      </c>
      <c r="K8" s="2">
        <f t="shared" si="0"/>
        <v>765</v>
      </c>
      <c r="L8" s="2">
        <f t="shared" si="1"/>
        <v>757</v>
      </c>
      <c r="M8" s="2">
        <f t="shared" si="2"/>
        <v>8</v>
      </c>
      <c r="N8" s="3">
        <f t="shared" si="3"/>
        <v>98.95424836601308</v>
      </c>
    </row>
    <row r="9" spans="1:14" ht="12.75">
      <c r="A9" t="s">
        <v>8</v>
      </c>
      <c r="B9" s="2">
        <v>1038</v>
      </c>
      <c r="C9" s="2">
        <v>694</v>
      </c>
      <c r="D9" s="2">
        <v>1033</v>
      </c>
      <c r="E9" s="2">
        <v>693</v>
      </c>
      <c r="F9">
        <v>7</v>
      </c>
      <c r="G9">
        <v>5</v>
      </c>
      <c r="H9">
        <v>6</v>
      </c>
      <c r="I9">
        <v>5</v>
      </c>
      <c r="K9" s="2">
        <f t="shared" si="0"/>
        <v>1045</v>
      </c>
      <c r="L9" s="2">
        <f t="shared" si="1"/>
        <v>1039</v>
      </c>
      <c r="M9" s="2">
        <f t="shared" si="2"/>
        <v>6</v>
      </c>
      <c r="N9" s="3">
        <f t="shared" si="3"/>
        <v>99.42583732057416</v>
      </c>
    </row>
    <row r="10" spans="1:14" ht="12.75">
      <c r="A10" t="s">
        <v>9</v>
      </c>
      <c r="B10" s="2">
        <v>797</v>
      </c>
      <c r="C10" s="2">
        <v>501</v>
      </c>
      <c r="D10" s="2">
        <v>786</v>
      </c>
      <c r="E10" s="2">
        <v>496</v>
      </c>
      <c r="F10">
        <v>4</v>
      </c>
      <c r="G10">
        <v>2</v>
      </c>
      <c r="H10">
        <v>3</v>
      </c>
      <c r="I10">
        <v>2</v>
      </c>
      <c r="K10" s="2">
        <f t="shared" si="0"/>
        <v>801</v>
      </c>
      <c r="L10" s="2">
        <f t="shared" si="1"/>
        <v>789</v>
      </c>
      <c r="M10" s="2">
        <f t="shared" si="2"/>
        <v>12</v>
      </c>
      <c r="N10" s="3">
        <f t="shared" si="3"/>
        <v>98.50187265917603</v>
      </c>
    </row>
    <row r="11" spans="1:14" ht="12.75">
      <c r="A11" t="s">
        <v>20</v>
      </c>
      <c r="B11" s="2">
        <f>SUM(B2:B10)</f>
        <v>9950</v>
      </c>
      <c r="C11" s="2">
        <f>SUM(C2:C10)</f>
        <v>6349</v>
      </c>
      <c r="D11" s="2">
        <f>SUM(D2:D10)</f>
        <v>9881</v>
      </c>
      <c r="E11" s="2">
        <f>SUM(E2:E10)</f>
        <v>6319</v>
      </c>
      <c r="F11" s="2">
        <f>SUM(F2:F10)</f>
        <v>179</v>
      </c>
      <c r="G11" s="2">
        <f>SUM(G2:G10)</f>
        <v>104</v>
      </c>
      <c r="H11" s="2">
        <f>SUM(H2:H10)</f>
        <v>142</v>
      </c>
      <c r="I11" s="2">
        <f>SUM(I2:I10)</f>
        <v>87</v>
      </c>
      <c r="K11" s="2">
        <f>SUM(K2:K10)</f>
        <v>10129</v>
      </c>
      <c r="L11" s="2">
        <f>SUM(L2:L10)</f>
        <v>10023</v>
      </c>
      <c r="M11" s="4">
        <f t="shared" si="2"/>
        <v>106</v>
      </c>
      <c r="N11" s="3">
        <f t="shared" si="3"/>
        <v>98.95349985191035</v>
      </c>
    </row>
    <row r="13" spans="1:3" ht="12.75">
      <c r="A13" t="s">
        <v>41</v>
      </c>
      <c r="C13" t="s">
        <v>42</v>
      </c>
    </row>
    <row r="14" spans="2:8" ht="12.75">
      <c r="B14" t="s">
        <v>18</v>
      </c>
      <c r="E14" t="s">
        <v>19</v>
      </c>
      <c r="H14" t="s">
        <v>33</v>
      </c>
    </row>
    <row r="15" spans="2:10" ht="12.75">
      <c r="B15" t="s">
        <v>29</v>
      </c>
      <c r="C15" t="s">
        <v>30</v>
      </c>
      <c r="D15" t="s">
        <v>31</v>
      </c>
      <c r="E15" t="s">
        <v>29</v>
      </c>
      <c r="F15" t="s">
        <v>30</v>
      </c>
      <c r="G15" t="s">
        <v>31</v>
      </c>
      <c r="H15" t="s">
        <v>29</v>
      </c>
      <c r="I15" t="s">
        <v>30</v>
      </c>
      <c r="J15" t="s">
        <v>31</v>
      </c>
    </row>
    <row r="16" spans="1:10" ht="12.75">
      <c r="A16" t="s">
        <v>1</v>
      </c>
      <c r="B16" s="2">
        <f>D16-C16</f>
        <v>877</v>
      </c>
      <c r="C16" s="2">
        <v>1316</v>
      </c>
      <c r="D16" s="2">
        <v>2193</v>
      </c>
      <c r="E16" s="2">
        <f>G16-F16</f>
        <v>867</v>
      </c>
      <c r="F16" s="2">
        <v>1306</v>
      </c>
      <c r="G16" s="2">
        <v>2173</v>
      </c>
      <c r="H16">
        <f>B16-E16</f>
        <v>10</v>
      </c>
      <c r="I16">
        <f>C16-F16</f>
        <v>10</v>
      </c>
      <c r="J16">
        <f>D16-G16</f>
        <v>20</v>
      </c>
    </row>
    <row r="17" spans="1:10" ht="12.75">
      <c r="A17" t="s">
        <v>2</v>
      </c>
      <c r="B17" s="2">
        <f aca="true" t="shared" si="4" ref="B17:B24">D17-C17</f>
        <v>321</v>
      </c>
      <c r="C17" s="2">
        <v>592</v>
      </c>
      <c r="D17" s="2">
        <v>913</v>
      </c>
      <c r="E17" s="2">
        <f aca="true" t="shared" si="5" ref="E17:E25">G17-F17</f>
        <v>319</v>
      </c>
      <c r="F17" s="2">
        <v>591</v>
      </c>
      <c r="G17" s="2">
        <v>910</v>
      </c>
      <c r="H17">
        <f aca="true" t="shared" si="6" ref="H17:J25">B17-E17</f>
        <v>2</v>
      </c>
      <c r="I17">
        <f t="shared" si="6"/>
        <v>1</v>
      </c>
      <c r="J17">
        <f t="shared" si="6"/>
        <v>3</v>
      </c>
    </row>
    <row r="18" spans="1:10" ht="12.75">
      <c r="A18" t="s">
        <v>3</v>
      </c>
      <c r="B18" s="2">
        <f t="shared" si="4"/>
        <v>339</v>
      </c>
      <c r="C18" s="2">
        <v>622</v>
      </c>
      <c r="D18" s="2">
        <v>961</v>
      </c>
      <c r="E18" s="2">
        <f t="shared" si="5"/>
        <v>332</v>
      </c>
      <c r="F18" s="2">
        <v>620</v>
      </c>
      <c r="G18" s="2">
        <v>952</v>
      </c>
      <c r="H18">
        <f t="shared" si="6"/>
        <v>7</v>
      </c>
      <c r="I18">
        <f t="shared" si="6"/>
        <v>2</v>
      </c>
      <c r="J18">
        <f t="shared" si="6"/>
        <v>9</v>
      </c>
    </row>
    <row r="19" spans="1:10" ht="12.75">
      <c r="A19" t="s">
        <v>4</v>
      </c>
      <c r="B19" s="2">
        <f t="shared" si="4"/>
        <v>543</v>
      </c>
      <c r="C19" s="2">
        <v>906</v>
      </c>
      <c r="D19" s="2">
        <v>1449</v>
      </c>
      <c r="E19" s="2">
        <f t="shared" si="5"/>
        <v>539</v>
      </c>
      <c r="F19" s="2">
        <v>904</v>
      </c>
      <c r="G19" s="2">
        <v>1443</v>
      </c>
      <c r="H19">
        <f t="shared" si="6"/>
        <v>4</v>
      </c>
      <c r="I19">
        <f t="shared" si="6"/>
        <v>2</v>
      </c>
      <c r="J19">
        <f t="shared" si="6"/>
        <v>6</v>
      </c>
    </row>
    <row r="20" spans="1:10" ht="12.75">
      <c r="A20" t="s">
        <v>6</v>
      </c>
      <c r="B20" s="2">
        <f t="shared" si="4"/>
        <v>371</v>
      </c>
      <c r="C20" s="2">
        <v>716</v>
      </c>
      <c r="D20" s="2">
        <v>1087</v>
      </c>
      <c r="E20" s="2">
        <f t="shared" si="5"/>
        <v>369</v>
      </c>
      <c r="F20" s="2">
        <v>710</v>
      </c>
      <c r="G20" s="2">
        <v>1079</v>
      </c>
      <c r="H20">
        <f t="shared" si="6"/>
        <v>2</v>
      </c>
      <c r="I20">
        <f t="shared" si="6"/>
        <v>6</v>
      </c>
      <c r="J20">
        <f t="shared" si="6"/>
        <v>8</v>
      </c>
    </row>
    <row r="21" spans="1:10" ht="12.75">
      <c r="A21" t="s">
        <v>5</v>
      </c>
      <c r="B21" s="2">
        <f t="shared" si="4"/>
        <v>275</v>
      </c>
      <c r="C21" s="2">
        <v>476</v>
      </c>
      <c r="D21" s="2">
        <v>751</v>
      </c>
      <c r="E21" s="2">
        <f t="shared" si="5"/>
        <v>273</v>
      </c>
      <c r="F21" s="2">
        <v>476</v>
      </c>
      <c r="G21" s="2">
        <v>749</v>
      </c>
      <c r="H21">
        <f t="shared" si="6"/>
        <v>2</v>
      </c>
      <c r="I21">
        <f t="shared" si="6"/>
        <v>0</v>
      </c>
      <c r="J21">
        <f t="shared" si="6"/>
        <v>2</v>
      </c>
    </row>
    <row r="22" spans="1:10" ht="12.75">
      <c r="A22" t="s">
        <v>7</v>
      </c>
      <c r="B22" s="2">
        <f t="shared" si="4"/>
        <v>235</v>
      </c>
      <c r="C22" s="2">
        <v>526</v>
      </c>
      <c r="D22" s="2">
        <v>761</v>
      </c>
      <c r="E22" s="2">
        <f t="shared" si="5"/>
        <v>233</v>
      </c>
      <c r="F22" s="2">
        <v>523</v>
      </c>
      <c r="G22" s="2">
        <v>756</v>
      </c>
      <c r="H22">
        <f t="shared" si="6"/>
        <v>2</v>
      </c>
      <c r="I22">
        <f t="shared" si="6"/>
        <v>3</v>
      </c>
      <c r="J22">
        <f t="shared" si="6"/>
        <v>5</v>
      </c>
    </row>
    <row r="23" spans="1:10" ht="12.75">
      <c r="A23" t="s">
        <v>8</v>
      </c>
      <c r="B23" s="2">
        <f t="shared" si="4"/>
        <v>344</v>
      </c>
      <c r="C23" s="2">
        <v>694</v>
      </c>
      <c r="D23" s="2">
        <v>1038</v>
      </c>
      <c r="E23" s="2">
        <f t="shared" si="5"/>
        <v>340</v>
      </c>
      <c r="F23" s="2">
        <v>693</v>
      </c>
      <c r="G23" s="2">
        <v>1033</v>
      </c>
      <c r="H23">
        <f t="shared" si="6"/>
        <v>4</v>
      </c>
      <c r="I23">
        <f t="shared" si="6"/>
        <v>1</v>
      </c>
      <c r="J23">
        <f t="shared" si="6"/>
        <v>5</v>
      </c>
    </row>
    <row r="24" spans="1:10" ht="12.75">
      <c r="A24" t="s">
        <v>9</v>
      </c>
      <c r="B24" s="2">
        <f t="shared" si="4"/>
        <v>296</v>
      </c>
      <c r="C24" s="2">
        <v>501</v>
      </c>
      <c r="D24" s="2">
        <v>797</v>
      </c>
      <c r="E24" s="2">
        <f t="shared" si="5"/>
        <v>290</v>
      </c>
      <c r="F24" s="2">
        <v>496</v>
      </c>
      <c r="G24" s="2">
        <v>786</v>
      </c>
      <c r="H24">
        <f t="shared" si="6"/>
        <v>6</v>
      </c>
      <c r="I24">
        <f t="shared" si="6"/>
        <v>5</v>
      </c>
      <c r="J24">
        <f t="shared" si="6"/>
        <v>11</v>
      </c>
    </row>
    <row r="25" spans="1:10" ht="12.75">
      <c r="A25" t="s">
        <v>20</v>
      </c>
      <c r="B25" s="2">
        <f>SUM(B16:B24)</f>
        <v>3601</v>
      </c>
      <c r="C25" s="2">
        <f>SUM(C16:C24)</f>
        <v>6349</v>
      </c>
      <c r="D25" s="2">
        <f>SUM(D16:D24)</f>
        <v>9950</v>
      </c>
      <c r="E25" s="2">
        <f t="shared" si="5"/>
        <v>3562</v>
      </c>
      <c r="F25" s="2">
        <f>SUM(F16:F24)</f>
        <v>6319</v>
      </c>
      <c r="G25" s="2">
        <f>SUM(G16:G24)</f>
        <v>9881</v>
      </c>
      <c r="H25">
        <f t="shared" si="6"/>
        <v>39</v>
      </c>
      <c r="I25">
        <f t="shared" si="6"/>
        <v>30</v>
      </c>
      <c r="J25">
        <f t="shared" si="6"/>
        <v>69</v>
      </c>
    </row>
    <row r="27" spans="1:3" ht="12.75">
      <c r="A27" t="s">
        <v>41</v>
      </c>
      <c r="C27" t="s">
        <v>43</v>
      </c>
    </row>
    <row r="28" spans="2:5" ht="12.75">
      <c r="B28" t="s">
        <v>19</v>
      </c>
      <c r="E28" t="s">
        <v>33</v>
      </c>
    </row>
    <row r="29" spans="2:7" ht="12.75">
      <c r="B29" t="s">
        <v>29</v>
      </c>
      <c r="C29" t="s">
        <v>30</v>
      </c>
      <c r="D29" t="s">
        <v>31</v>
      </c>
      <c r="E29" t="s">
        <v>29</v>
      </c>
      <c r="F29" t="s">
        <v>30</v>
      </c>
      <c r="G29" t="s">
        <v>31</v>
      </c>
    </row>
    <row r="30" spans="1:7" ht="12.75">
      <c r="A30" t="s">
        <v>1</v>
      </c>
      <c r="B30" s="5">
        <f aca="true" t="shared" si="7" ref="B30:G30">E16*100/B16</f>
        <v>98.85974914481186</v>
      </c>
      <c r="C30" s="5">
        <f t="shared" si="7"/>
        <v>99.24012158054711</v>
      </c>
      <c r="D30" s="5">
        <f t="shared" si="7"/>
        <v>99.08800729594164</v>
      </c>
      <c r="E30" s="5">
        <f t="shared" si="7"/>
        <v>1.1534025374855825</v>
      </c>
      <c r="F30" s="5">
        <f t="shared" si="7"/>
        <v>0.7656967840735069</v>
      </c>
      <c r="G30" s="5">
        <f t="shared" si="7"/>
        <v>0.9203865623561897</v>
      </c>
    </row>
    <row r="31" spans="1:7" ht="12.75">
      <c r="A31" t="s">
        <v>2</v>
      </c>
      <c r="B31" s="5">
        <f aca="true" t="shared" si="8" ref="B31:G39">E17*100/B17</f>
        <v>99.37694704049844</v>
      </c>
      <c r="C31" s="5">
        <f t="shared" si="8"/>
        <v>99.83108108108108</v>
      </c>
      <c r="D31" s="5">
        <f t="shared" si="8"/>
        <v>99.67141292442497</v>
      </c>
      <c r="E31" s="5">
        <f t="shared" si="8"/>
        <v>0.6269592476489029</v>
      </c>
      <c r="F31" s="5">
        <f t="shared" si="8"/>
        <v>0.1692047377326565</v>
      </c>
      <c r="G31" s="5">
        <f t="shared" si="8"/>
        <v>0.32967032967032966</v>
      </c>
    </row>
    <row r="32" spans="1:7" ht="12.75">
      <c r="A32" t="s">
        <v>3</v>
      </c>
      <c r="B32" s="5">
        <f t="shared" si="8"/>
        <v>97.93510324483776</v>
      </c>
      <c r="C32" s="5">
        <f t="shared" si="8"/>
        <v>99.67845659163987</v>
      </c>
      <c r="D32" s="5">
        <f t="shared" si="8"/>
        <v>99.06347554630594</v>
      </c>
      <c r="E32" s="5">
        <f t="shared" si="8"/>
        <v>2.108433734939759</v>
      </c>
      <c r="F32" s="5">
        <f t="shared" si="8"/>
        <v>0.3225806451612903</v>
      </c>
      <c r="G32" s="5">
        <f t="shared" si="8"/>
        <v>0.9453781512605042</v>
      </c>
    </row>
    <row r="33" spans="1:7" ht="12.75">
      <c r="A33" t="s">
        <v>4</v>
      </c>
      <c r="B33" s="5">
        <f t="shared" si="8"/>
        <v>99.2633517495396</v>
      </c>
      <c r="C33" s="5">
        <f t="shared" si="8"/>
        <v>99.77924944812362</v>
      </c>
      <c r="D33" s="5">
        <f t="shared" si="8"/>
        <v>99.58592132505176</v>
      </c>
      <c r="E33" s="5">
        <f t="shared" si="8"/>
        <v>0.7421150278293135</v>
      </c>
      <c r="F33" s="5">
        <f t="shared" si="8"/>
        <v>0.22123893805309736</v>
      </c>
      <c r="G33" s="5">
        <f t="shared" si="8"/>
        <v>0.4158004158004158</v>
      </c>
    </row>
    <row r="34" spans="1:7" ht="12.75">
      <c r="A34" t="s">
        <v>6</v>
      </c>
      <c r="B34" s="5">
        <f t="shared" si="8"/>
        <v>99.46091644204851</v>
      </c>
      <c r="C34" s="5">
        <f t="shared" si="8"/>
        <v>99.16201117318435</v>
      </c>
      <c r="D34" s="5">
        <f t="shared" si="8"/>
        <v>99.26402943882245</v>
      </c>
      <c r="E34" s="5">
        <f t="shared" si="8"/>
        <v>0.5420054200542005</v>
      </c>
      <c r="F34" s="5">
        <f t="shared" si="8"/>
        <v>0.8450704225352113</v>
      </c>
      <c r="G34" s="5">
        <f t="shared" si="8"/>
        <v>0.7414272474513438</v>
      </c>
    </row>
    <row r="35" spans="1:7" ht="12.75">
      <c r="A35" t="s">
        <v>5</v>
      </c>
      <c r="B35" s="5">
        <f t="shared" si="8"/>
        <v>99.27272727272727</v>
      </c>
      <c r="C35" s="5">
        <f t="shared" si="8"/>
        <v>100</v>
      </c>
      <c r="D35" s="5">
        <f t="shared" si="8"/>
        <v>99.73368841544607</v>
      </c>
      <c r="E35" s="5">
        <f t="shared" si="8"/>
        <v>0.7326007326007326</v>
      </c>
      <c r="F35" s="5">
        <f t="shared" si="8"/>
        <v>0</v>
      </c>
      <c r="G35" s="5">
        <f t="shared" si="8"/>
        <v>0.26702269692923897</v>
      </c>
    </row>
    <row r="36" spans="1:7" ht="12.75">
      <c r="A36" t="s">
        <v>7</v>
      </c>
      <c r="B36" s="5">
        <f t="shared" si="8"/>
        <v>99.14893617021276</v>
      </c>
      <c r="C36" s="5">
        <f t="shared" si="8"/>
        <v>99.4296577946768</v>
      </c>
      <c r="D36" s="5">
        <f t="shared" si="8"/>
        <v>99.34296977660972</v>
      </c>
      <c r="E36" s="5">
        <f t="shared" si="8"/>
        <v>0.8583690987124464</v>
      </c>
      <c r="F36" s="5">
        <f t="shared" si="8"/>
        <v>0.5736137667304015</v>
      </c>
      <c r="G36" s="5">
        <f t="shared" si="8"/>
        <v>0.6613756613756614</v>
      </c>
    </row>
    <row r="37" spans="1:7" ht="12.75">
      <c r="A37" t="s">
        <v>8</v>
      </c>
      <c r="B37" s="5">
        <f t="shared" si="8"/>
        <v>98.83720930232558</v>
      </c>
      <c r="C37" s="5">
        <f t="shared" si="8"/>
        <v>99.85590778097983</v>
      </c>
      <c r="D37" s="5">
        <f t="shared" si="8"/>
        <v>99.51830443159923</v>
      </c>
      <c r="E37" s="5">
        <f t="shared" si="8"/>
        <v>1.1764705882352942</v>
      </c>
      <c r="F37" s="5">
        <f t="shared" si="8"/>
        <v>0.1443001443001443</v>
      </c>
      <c r="G37" s="5">
        <f t="shared" si="8"/>
        <v>0.484027105517909</v>
      </c>
    </row>
    <row r="38" spans="1:7" ht="12.75">
      <c r="A38" t="s">
        <v>9</v>
      </c>
      <c r="B38" s="5">
        <f t="shared" si="8"/>
        <v>97.97297297297297</v>
      </c>
      <c r="C38" s="5">
        <f t="shared" si="8"/>
        <v>99.00199600798403</v>
      </c>
      <c r="D38" s="5">
        <f t="shared" si="8"/>
        <v>98.6198243412798</v>
      </c>
      <c r="E38" s="5">
        <f t="shared" si="8"/>
        <v>2.0689655172413794</v>
      </c>
      <c r="F38" s="5">
        <f t="shared" si="8"/>
        <v>1.0080645161290323</v>
      </c>
      <c r="G38" s="5">
        <f t="shared" si="8"/>
        <v>1.3994910941475827</v>
      </c>
    </row>
    <row r="39" spans="1:7" ht="12.75">
      <c r="A39" t="s">
        <v>20</v>
      </c>
      <c r="B39" s="5">
        <f t="shared" si="8"/>
        <v>98.91696750902527</v>
      </c>
      <c r="C39" s="5">
        <f t="shared" si="8"/>
        <v>99.5274846432509</v>
      </c>
      <c r="D39" s="5">
        <f t="shared" si="8"/>
        <v>99.30653266331659</v>
      </c>
      <c r="E39" s="5">
        <f t="shared" si="8"/>
        <v>1.094890510948905</v>
      </c>
      <c r="F39" s="5">
        <f t="shared" si="8"/>
        <v>0.4747586643456243</v>
      </c>
      <c r="G39" s="5">
        <f t="shared" si="8"/>
        <v>0.698309887663192</v>
      </c>
    </row>
    <row r="41" ht="12.75">
      <c r="A41" t="s">
        <v>44</v>
      </c>
    </row>
    <row r="42" spans="2:23" ht="12.75">
      <c r="B42">
        <v>60</v>
      </c>
      <c r="E42" t="s">
        <v>34</v>
      </c>
      <c r="H42" t="s">
        <v>35</v>
      </c>
      <c r="K42">
        <v>80</v>
      </c>
      <c r="N42" t="s">
        <v>36</v>
      </c>
      <c r="Q42" t="s">
        <v>37</v>
      </c>
      <c r="T42">
        <v>100</v>
      </c>
      <c r="W42" t="s">
        <v>38</v>
      </c>
    </row>
    <row r="43" spans="2:25" ht="12.75">
      <c r="B43" t="s">
        <v>29</v>
      </c>
      <c r="C43" t="s">
        <v>30</v>
      </c>
      <c r="D43" t="s">
        <v>31</v>
      </c>
      <c r="E43" t="s">
        <v>29</v>
      </c>
      <c r="F43" t="s">
        <v>30</v>
      </c>
      <c r="G43" t="s">
        <v>31</v>
      </c>
      <c r="H43" t="s">
        <v>29</v>
      </c>
      <c r="I43" t="s">
        <v>30</v>
      </c>
      <c r="J43" t="s">
        <v>31</v>
      </c>
      <c r="K43" t="s">
        <v>29</v>
      </c>
      <c r="L43" t="s">
        <v>30</v>
      </c>
      <c r="M43" t="s">
        <v>31</v>
      </c>
      <c r="N43" t="s">
        <v>29</v>
      </c>
      <c r="O43" t="s">
        <v>30</v>
      </c>
      <c r="P43" t="s">
        <v>31</v>
      </c>
      <c r="Q43" t="s">
        <v>29</v>
      </c>
      <c r="R43" t="s">
        <v>30</v>
      </c>
      <c r="S43" t="s">
        <v>31</v>
      </c>
      <c r="T43" t="s">
        <v>29</v>
      </c>
      <c r="U43" t="s">
        <v>30</v>
      </c>
      <c r="V43" t="s">
        <v>31</v>
      </c>
      <c r="W43" t="s">
        <v>29</v>
      </c>
      <c r="X43" t="s">
        <v>30</v>
      </c>
      <c r="Y43" t="s">
        <v>31</v>
      </c>
    </row>
    <row r="44" spans="1:25" ht="12.75">
      <c r="A44" t="s">
        <v>1</v>
      </c>
      <c r="B44">
        <f>D44-C44</f>
        <v>78</v>
      </c>
      <c r="C44">
        <v>65</v>
      </c>
      <c r="D44">
        <v>143</v>
      </c>
      <c r="E44">
        <f>G44-F44</f>
        <v>291</v>
      </c>
      <c r="F44">
        <v>299</v>
      </c>
      <c r="G44">
        <v>590</v>
      </c>
      <c r="H44">
        <f>J44-I44</f>
        <v>173</v>
      </c>
      <c r="I44">
        <v>288</v>
      </c>
      <c r="J44">
        <v>461</v>
      </c>
      <c r="K44">
        <f>M44-L44</f>
        <v>36</v>
      </c>
      <c r="L44">
        <v>67</v>
      </c>
      <c r="M44">
        <v>103</v>
      </c>
      <c r="N44">
        <f>P44-O44</f>
        <v>139</v>
      </c>
      <c r="O44">
        <v>251</v>
      </c>
      <c r="P44">
        <v>390</v>
      </c>
      <c r="Q44">
        <f>S44-R44</f>
        <v>84</v>
      </c>
      <c r="R44">
        <v>193</v>
      </c>
      <c r="S44">
        <v>277</v>
      </c>
      <c r="T44">
        <f>V44-U44</f>
        <v>58</v>
      </c>
      <c r="U44">
        <v>121</v>
      </c>
      <c r="V44">
        <v>179</v>
      </c>
      <c r="W44">
        <f>Y44-X44</f>
        <v>8</v>
      </c>
      <c r="X44">
        <v>22</v>
      </c>
      <c r="Y44">
        <v>30</v>
      </c>
    </row>
    <row r="45" spans="1:25" ht="12.75">
      <c r="A45" t="s">
        <v>2</v>
      </c>
      <c r="B45">
        <f aca="true" t="shared" si="9" ref="B45:B53">D45-C45</f>
        <v>25</v>
      </c>
      <c r="C45">
        <v>47</v>
      </c>
      <c r="D45">
        <v>72</v>
      </c>
      <c r="E45">
        <f aca="true" t="shared" si="10" ref="E45:E53">G45-F45</f>
        <v>85</v>
      </c>
      <c r="F45">
        <v>118</v>
      </c>
      <c r="G45">
        <v>203</v>
      </c>
      <c r="H45">
        <f aca="true" t="shared" si="11" ref="H45:H53">J45-I45</f>
        <v>63</v>
      </c>
      <c r="I45">
        <v>122</v>
      </c>
      <c r="J45">
        <v>185</v>
      </c>
      <c r="K45">
        <f aca="true" t="shared" si="12" ref="K45:K53">M45-L45</f>
        <v>9</v>
      </c>
      <c r="L45">
        <v>18</v>
      </c>
      <c r="M45">
        <v>27</v>
      </c>
      <c r="N45">
        <f aca="true" t="shared" si="13" ref="N45:N53">P45-O45</f>
        <v>60</v>
      </c>
      <c r="O45">
        <v>137</v>
      </c>
      <c r="P45">
        <v>197</v>
      </c>
      <c r="Q45">
        <f aca="true" t="shared" si="14" ref="Q45:Q53">S45-R45</f>
        <v>36</v>
      </c>
      <c r="R45">
        <v>66</v>
      </c>
      <c r="S45">
        <v>102</v>
      </c>
      <c r="T45">
        <f aca="true" t="shared" si="15" ref="T45:T53">V45-U45</f>
        <v>31</v>
      </c>
      <c r="U45">
        <v>72</v>
      </c>
      <c r="V45">
        <v>103</v>
      </c>
      <c r="W45">
        <f aca="true" t="shared" si="16" ref="W45:W53">Y45-X45</f>
        <v>10</v>
      </c>
      <c r="X45">
        <v>11</v>
      </c>
      <c r="Y45">
        <v>21</v>
      </c>
    </row>
    <row r="46" spans="1:25" ht="12.75">
      <c r="A46" t="s">
        <v>3</v>
      </c>
      <c r="B46">
        <f t="shared" si="9"/>
        <v>28</v>
      </c>
      <c r="C46">
        <v>27</v>
      </c>
      <c r="D46">
        <v>55</v>
      </c>
      <c r="E46">
        <f t="shared" si="10"/>
        <v>83</v>
      </c>
      <c r="F46">
        <v>131</v>
      </c>
      <c r="G46">
        <v>214</v>
      </c>
      <c r="H46">
        <f t="shared" si="11"/>
        <v>61</v>
      </c>
      <c r="I46">
        <v>117</v>
      </c>
      <c r="J46">
        <v>178</v>
      </c>
      <c r="K46">
        <f t="shared" si="12"/>
        <v>16</v>
      </c>
      <c r="L46">
        <v>30</v>
      </c>
      <c r="M46">
        <v>46</v>
      </c>
      <c r="N46">
        <f t="shared" si="13"/>
        <v>60</v>
      </c>
      <c r="O46">
        <v>144</v>
      </c>
      <c r="P46">
        <v>204</v>
      </c>
      <c r="Q46">
        <f t="shared" si="14"/>
        <v>47</v>
      </c>
      <c r="R46">
        <v>78</v>
      </c>
      <c r="S46">
        <v>125</v>
      </c>
      <c r="T46">
        <f t="shared" si="15"/>
        <v>32</v>
      </c>
      <c r="U46">
        <v>78</v>
      </c>
      <c r="V46">
        <v>110</v>
      </c>
      <c r="W46">
        <f t="shared" si="16"/>
        <v>5</v>
      </c>
      <c r="X46">
        <v>15</v>
      </c>
      <c r="Y46">
        <v>20</v>
      </c>
    </row>
    <row r="47" spans="1:25" ht="12.75">
      <c r="A47" t="s">
        <v>4</v>
      </c>
      <c r="B47">
        <f t="shared" si="9"/>
        <v>43</v>
      </c>
      <c r="C47">
        <v>52</v>
      </c>
      <c r="D47">
        <v>95</v>
      </c>
      <c r="E47">
        <f t="shared" si="10"/>
        <v>160</v>
      </c>
      <c r="F47">
        <v>207</v>
      </c>
      <c r="G47">
        <v>367</v>
      </c>
      <c r="H47">
        <f t="shared" si="11"/>
        <v>106</v>
      </c>
      <c r="I47">
        <v>194</v>
      </c>
      <c r="J47">
        <v>300</v>
      </c>
      <c r="K47">
        <f t="shared" si="12"/>
        <v>26</v>
      </c>
      <c r="L47">
        <v>47</v>
      </c>
      <c r="M47">
        <v>73</v>
      </c>
      <c r="N47">
        <f t="shared" si="13"/>
        <v>100</v>
      </c>
      <c r="O47">
        <v>192</v>
      </c>
      <c r="P47">
        <v>292</v>
      </c>
      <c r="Q47">
        <f t="shared" si="14"/>
        <v>52</v>
      </c>
      <c r="R47">
        <v>125</v>
      </c>
      <c r="S47">
        <v>177</v>
      </c>
      <c r="T47">
        <f t="shared" si="15"/>
        <v>35</v>
      </c>
      <c r="U47">
        <v>70</v>
      </c>
      <c r="V47">
        <v>105</v>
      </c>
      <c r="W47">
        <f t="shared" si="16"/>
        <v>17</v>
      </c>
      <c r="X47">
        <v>17</v>
      </c>
      <c r="Y47">
        <v>34</v>
      </c>
    </row>
    <row r="48" spans="1:25" ht="12.75">
      <c r="A48" t="s">
        <v>6</v>
      </c>
      <c r="B48">
        <f t="shared" si="9"/>
        <v>36</v>
      </c>
      <c r="C48">
        <v>34</v>
      </c>
      <c r="D48">
        <v>70</v>
      </c>
      <c r="E48">
        <f t="shared" si="10"/>
        <v>94</v>
      </c>
      <c r="F48">
        <v>156</v>
      </c>
      <c r="G48">
        <v>250</v>
      </c>
      <c r="H48">
        <f t="shared" si="11"/>
        <v>63</v>
      </c>
      <c r="I48">
        <v>137</v>
      </c>
      <c r="J48">
        <v>200</v>
      </c>
      <c r="K48">
        <f t="shared" si="12"/>
        <v>11</v>
      </c>
      <c r="L48">
        <v>37</v>
      </c>
      <c r="M48">
        <v>48</v>
      </c>
      <c r="N48">
        <f t="shared" si="13"/>
        <v>83</v>
      </c>
      <c r="O48">
        <v>159</v>
      </c>
      <c r="P48">
        <v>242</v>
      </c>
      <c r="Q48">
        <f t="shared" si="14"/>
        <v>29</v>
      </c>
      <c r="R48">
        <v>105</v>
      </c>
      <c r="S48">
        <v>134</v>
      </c>
      <c r="T48">
        <f t="shared" si="15"/>
        <v>39</v>
      </c>
      <c r="U48">
        <v>69</v>
      </c>
      <c r="V48">
        <v>108</v>
      </c>
      <c r="W48">
        <f t="shared" si="16"/>
        <v>14</v>
      </c>
      <c r="X48">
        <v>13</v>
      </c>
      <c r="Y48">
        <v>27</v>
      </c>
    </row>
    <row r="49" spans="1:25" ht="12.75">
      <c r="A49" t="s">
        <v>5</v>
      </c>
      <c r="B49">
        <f t="shared" si="9"/>
        <v>28</v>
      </c>
      <c r="C49">
        <v>15</v>
      </c>
      <c r="D49">
        <v>43</v>
      </c>
      <c r="E49">
        <f t="shared" si="10"/>
        <v>97</v>
      </c>
      <c r="F49">
        <v>93</v>
      </c>
      <c r="G49">
        <v>190</v>
      </c>
      <c r="H49">
        <f t="shared" si="11"/>
        <v>56</v>
      </c>
      <c r="I49">
        <v>114</v>
      </c>
      <c r="J49">
        <v>170</v>
      </c>
      <c r="K49">
        <f t="shared" si="12"/>
        <v>15</v>
      </c>
      <c r="L49">
        <v>26</v>
      </c>
      <c r="M49">
        <v>41</v>
      </c>
      <c r="N49">
        <f t="shared" si="13"/>
        <v>34</v>
      </c>
      <c r="O49">
        <v>88</v>
      </c>
      <c r="P49">
        <v>122</v>
      </c>
      <c r="Q49">
        <f t="shared" si="14"/>
        <v>22</v>
      </c>
      <c r="R49">
        <v>74</v>
      </c>
      <c r="S49">
        <v>96</v>
      </c>
      <c r="T49">
        <f t="shared" si="15"/>
        <v>16</v>
      </c>
      <c r="U49">
        <v>57</v>
      </c>
      <c r="V49">
        <v>73</v>
      </c>
      <c r="W49">
        <f t="shared" si="16"/>
        <v>5</v>
      </c>
      <c r="X49">
        <v>9</v>
      </c>
      <c r="Y49">
        <v>14</v>
      </c>
    </row>
    <row r="50" spans="1:25" ht="12.75">
      <c r="A50" t="s">
        <v>7</v>
      </c>
      <c r="B50">
        <f t="shared" si="9"/>
        <v>26</v>
      </c>
      <c r="C50">
        <v>16</v>
      </c>
      <c r="D50">
        <v>42</v>
      </c>
      <c r="E50">
        <f t="shared" si="10"/>
        <v>67</v>
      </c>
      <c r="F50">
        <v>119</v>
      </c>
      <c r="G50">
        <v>186</v>
      </c>
      <c r="H50">
        <f t="shared" si="11"/>
        <v>55</v>
      </c>
      <c r="I50">
        <v>112</v>
      </c>
      <c r="J50">
        <v>167</v>
      </c>
      <c r="K50">
        <f t="shared" si="12"/>
        <v>9</v>
      </c>
      <c r="L50">
        <v>23</v>
      </c>
      <c r="M50">
        <v>32</v>
      </c>
      <c r="N50">
        <f t="shared" si="13"/>
        <v>37</v>
      </c>
      <c r="O50">
        <v>99</v>
      </c>
      <c r="P50">
        <v>136</v>
      </c>
      <c r="Q50">
        <f t="shared" si="14"/>
        <v>25</v>
      </c>
      <c r="R50">
        <v>74</v>
      </c>
      <c r="S50">
        <v>99</v>
      </c>
      <c r="T50">
        <f t="shared" si="15"/>
        <v>11</v>
      </c>
      <c r="U50">
        <v>58</v>
      </c>
      <c r="V50">
        <v>69</v>
      </c>
      <c r="W50">
        <f t="shared" si="16"/>
        <v>3</v>
      </c>
      <c r="X50">
        <v>22</v>
      </c>
      <c r="Y50">
        <v>25</v>
      </c>
    </row>
    <row r="51" spans="1:25" ht="12.75">
      <c r="A51" t="s">
        <v>8</v>
      </c>
      <c r="B51">
        <f t="shared" si="9"/>
        <v>23</v>
      </c>
      <c r="C51">
        <v>33</v>
      </c>
      <c r="D51">
        <v>56</v>
      </c>
      <c r="E51">
        <f t="shared" si="10"/>
        <v>96</v>
      </c>
      <c r="F51">
        <v>130</v>
      </c>
      <c r="G51">
        <v>226</v>
      </c>
      <c r="H51">
        <f t="shared" si="11"/>
        <v>77</v>
      </c>
      <c r="I51">
        <v>134</v>
      </c>
      <c r="J51">
        <v>211</v>
      </c>
      <c r="K51">
        <f t="shared" si="12"/>
        <v>19</v>
      </c>
      <c r="L51">
        <v>36</v>
      </c>
      <c r="M51">
        <v>55</v>
      </c>
      <c r="N51">
        <f t="shared" si="13"/>
        <v>62</v>
      </c>
      <c r="O51">
        <v>160</v>
      </c>
      <c r="P51">
        <v>222</v>
      </c>
      <c r="Q51">
        <f t="shared" si="14"/>
        <v>36</v>
      </c>
      <c r="R51">
        <v>111</v>
      </c>
      <c r="S51">
        <v>147</v>
      </c>
      <c r="T51">
        <f t="shared" si="15"/>
        <v>22</v>
      </c>
      <c r="U51">
        <v>71</v>
      </c>
      <c r="V51">
        <v>93</v>
      </c>
      <c r="W51">
        <f t="shared" si="16"/>
        <v>5</v>
      </c>
      <c r="X51">
        <v>18</v>
      </c>
      <c r="Y51">
        <v>23</v>
      </c>
    </row>
    <row r="52" spans="1:25" ht="12.75">
      <c r="A52" t="s">
        <v>9</v>
      </c>
      <c r="B52">
        <f t="shared" si="9"/>
        <v>27</v>
      </c>
      <c r="C52">
        <v>27</v>
      </c>
      <c r="D52">
        <v>54</v>
      </c>
      <c r="E52">
        <f t="shared" si="10"/>
        <v>92</v>
      </c>
      <c r="F52">
        <v>107</v>
      </c>
      <c r="G52">
        <v>199</v>
      </c>
      <c r="H52">
        <f t="shared" si="11"/>
        <v>66</v>
      </c>
      <c r="I52">
        <v>101</v>
      </c>
      <c r="J52">
        <v>167</v>
      </c>
      <c r="K52">
        <f t="shared" si="12"/>
        <v>17</v>
      </c>
      <c r="L52">
        <v>22</v>
      </c>
      <c r="M52">
        <v>39</v>
      </c>
      <c r="N52">
        <f t="shared" si="13"/>
        <v>43</v>
      </c>
      <c r="O52">
        <v>103</v>
      </c>
      <c r="P52">
        <v>146</v>
      </c>
      <c r="Q52">
        <f t="shared" si="14"/>
        <v>21</v>
      </c>
      <c r="R52">
        <v>67</v>
      </c>
      <c r="S52">
        <v>88</v>
      </c>
      <c r="T52">
        <f t="shared" si="15"/>
        <v>18</v>
      </c>
      <c r="U52">
        <v>61</v>
      </c>
      <c r="V52">
        <v>79</v>
      </c>
      <c r="W52">
        <f t="shared" si="16"/>
        <v>6</v>
      </c>
      <c r="X52">
        <v>8</v>
      </c>
      <c r="Y52">
        <v>14</v>
      </c>
    </row>
    <row r="53" spans="1:25" ht="12.75">
      <c r="A53" t="s">
        <v>20</v>
      </c>
      <c r="B53">
        <f t="shared" si="9"/>
        <v>314</v>
      </c>
      <c r="C53">
        <f>SUM(C44:C52)</f>
        <v>316</v>
      </c>
      <c r="D53">
        <f>SUM(D44:D52)</f>
        <v>630</v>
      </c>
      <c r="E53">
        <f t="shared" si="10"/>
        <v>1065</v>
      </c>
      <c r="F53">
        <f>SUM(F44:F52)</f>
        <v>1360</v>
      </c>
      <c r="G53">
        <f>SUM(G44:G52)</f>
        <v>2425</v>
      </c>
      <c r="H53">
        <f t="shared" si="11"/>
        <v>720</v>
      </c>
      <c r="I53">
        <f>SUM(I44:I52)</f>
        <v>1319</v>
      </c>
      <c r="J53">
        <f>SUM(J44:J52)</f>
        <v>2039</v>
      </c>
      <c r="K53">
        <f t="shared" si="12"/>
        <v>158</v>
      </c>
      <c r="L53">
        <f>SUM(L44:L52)</f>
        <v>306</v>
      </c>
      <c r="M53">
        <f>SUM(M44:M52)</f>
        <v>464</v>
      </c>
      <c r="N53">
        <f t="shared" si="13"/>
        <v>618</v>
      </c>
      <c r="O53">
        <f>SUM(O44:O52)</f>
        <v>1333</v>
      </c>
      <c r="P53">
        <f>SUM(P44:P52)</f>
        <v>1951</v>
      </c>
      <c r="Q53">
        <f t="shared" si="14"/>
        <v>352</v>
      </c>
      <c r="R53">
        <f>SUM(R44:R52)</f>
        <v>893</v>
      </c>
      <c r="S53">
        <f>SUM(S44:S52)</f>
        <v>1245</v>
      </c>
      <c r="T53">
        <f t="shared" si="15"/>
        <v>262</v>
      </c>
      <c r="U53">
        <f>SUM(U44:U52)</f>
        <v>657</v>
      </c>
      <c r="V53">
        <f>SUM(V44:V52)</f>
        <v>919</v>
      </c>
      <c r="W53">
        <f t="shared" si="16"/>
        <v>73</v>
      </c>
      <c r="X53">
        <f>SUM(X44:X52)</f>
        <v>135</v>
      </c>
      <c r="Y53">
        <f>SUM(Y44:Y52)</f>
        <v>208</v>
      </c>
    </row>
    <row r="55" ht="12.75">
      <c r="A55" t="s">
        <v>45</v>
      </c>
    </row>
    <row r="56" spans="2:23" ht="12.75">
      <c r="B56">
        <v>60</v>
      </c>
      <c r="E56" t="s">
        <v>34</v>
      </c>
      <c r="H56" t="s">
        <v>35</v>
      </c>
      <c r="K56">
        <v>80</v>
      </c>
      <c r="N56" t="s">
        <v>36</v>
      </c>
      <c r="Q56" t="s">
        <v>37</v>
      </c>
      <c r="T56">
        <v>100</v>
      </c>
      <c r="W56" t="s">
        <v>38</v>
      </c>
    </row>
    <row r="57" spans="2:25" ht="12.75">
      <c r="B57" t="s">
        <v>29</v>
      </c>
      <c r="C57" t="s">
        <v>30</v>
      </c>
      <c r="D57" t="s">
        <v>31</v>
      </c>
      <c r="E57" t="s">
        <v>29</v>
      </c>
      <c r="F57" t="s">
        <v>30</v>
      </c>
      <c r="G57" t="s">
        <v>31</v>
      </c>
      <c r="H57" t="s">
        <v>29</v>
      </c>
      <c r="I57" t="s">
        <v>30</v>
      </c>
      <c r="J57" t="s">
        <v>31</v>
      </c>
      <c r="K57" t="s">
        <v>29</v>
      </c>
      <c r="L57" t="s">
        <v>30</v>
      </c>
      <c r="M57" t="s">
        <v>31</v>
      </c>
      <c r="N57" t="s">
        <v>29</v>
      </c>
      <c r="O57" t="s">
        <v>30</v>
      </c>
      <c r="P57" t="s">
        <v>31</v>
      </c>
      <c r="Q57" t="s">
        <v>29</v>
      </c>
      <c r="R57" t="s">
        <v>30</v>
      </c>
      <c r="S57" t="s">
        <v>31</v>
      </c>
      <c r="T57" t="s">
        <v>29</v>
      </c>
      <c r="U57" t="s">
        <v>30</v>
      </c>
      <c r="V57" t="s">
        <v>31</v>
      </c>
      <c r="W57" t="s">
        <v>29</v>
      </c>
      <c r="X57" t="s">
        <v>30</v>
      </c>
      <c r="Y57" t="s">
        <v>31</v>
      </c>
    </row>
    <row r="58" spans="1:25" ht="12.75">
      <c r="A58" t="s">
        <v>1</v>
      </c>
      <c r="B58" s="5">
        <f>B44*100/$E16</f>
        <v>8.996539792387543</v>
      </c>
      <c r="C58" s="5">
        <f>C44*100/$F16</f>
        <v>4.977029096477795</v>
      </c>
      <c r="D58" s="5">
        <f>D44*100/$G16</f>
        <v>6.580763920846755</v>
      </c>
      <c r="E58" s="5">
        <f>E44*100/$E16</f>
        <v>33.56401384083045</v>
      </c>
      <c r="F58" s="5">
        <f>F44*100/$F16</f>
        <v>22.894333843797856</v>
      </c>
      <c r="G58" s="5">
        <f>G44*100/$G16</f>
        <v>27.151403589507595</v>
      </c>
      <c r="H58" s="5">
        <f>H44*100/$E16</f>
        <v>19.953863898500575</v>
      </c>
      <c r="I58" s="5">
        <f>I44*100/$F16</f>
        <v>22.052067381317</v>
      </c>
      <c r="J58" s="5">
        <f>J44*100/$G16</f>
        <v>21.21491026231017</v>
      </c>
      <c r="K58" s="5">
        <f>K44*100/$E16</f>
        <v>4.1522491349480966</v>
      </c>
      <c r="L58" s="5">
        <f>L44*100/$F16</f>
        <v>5.130168453292496</v>
      </c>
      <c r="M58" s="5">
        <f>M44*100/$G16</f>
        <v>4.739990796134377</v>
      </c>
      <c r="N58" s="5">
        <f>N44*100/$E16</f>
        <v>16.032295271049595</v>
      </c>
      <c r="O58" s="5">
        <f>O44*100/$F16</f>
        <v>19.218989280245022</v>
      </c>
      <c r="P58" s="5">
        <f>P44*100/$G16</f>
        <v>17.947537965945696</v>
      </c>
      <c r="Q58" s="5">
        <f>Q44*100/$E16</f>
        <v>9.688581314878892</v>
      </c>
      <c r="R58" s="5">
        <f>R44*100/$F16</f>
        <v>14.777947932618684</v>
      </c>
      <c r="S58" s="5">
        <f>S44*100/$G16</f>
        <v>12.747353888633226</v>
      </c>
      <c r="T58" s="5">
        <f>T44*100/$E16</f>
        <v>6.689734717416378</v>
      </c>
      <c r="U58" s="5">
        <f>U44*100/$F16</f>
        <v>9.264931087289433</v>
      </c>
      <c r="V58" s="5">
        <f>V44*100/$G16</f>
        <v>8.237459733087897</v>
      </c>
      <c r="W58" s="5">
        <f>W44*100/$E16</f>
        <v>0.922722029988466</v>
      </c>
      <c r="X58" s="5">
        <f>X44*100/$F16</f>
        <v>1.6845329249617151</v>
      </c>
      <c r="Y58" s="5">
        <f>Y44*100/$G16</f>
        <v>1.3805798435342844</v>
      </c>
    </row>
    <row r="59" spans="1:25" ht="12.75">
      <c r="A59" t="s">
        <v>2</v>
      </c>
      <c r="B59" s="5">
        <f>B45*100/$E17</f>
        <v>7.836990595611285</v>
      </c>
      <c r="C59" s="5">
        <f>C45*100/$F17</f>
        <v>7.952622673434856</v>
      </c>
      <c r="D59" s="5">
        <f>D45*100/$G17</f>
        <v>7.912087912087912</v>
      </c>
      <c r="E59" s="5">
        <f>E45*100/$E17</f>
        <v>26.645768025078368</v>
      </c>
      <c r="F59" s="5">
        <f>F45*100/$F17</f>
        <v>19.96615905245347</v>
      </c>
      <c r="G59" s="5">
        <f>G45*100/$G17</f>
        <v>22.307692307692307</v>
      </c>
      <c r="H59" s="5">
        <f>H45*100/$E17</f>
        <v>19.74921630094044</v>
      </c>
      <c r="I59" s="5">
        <f>I45*100/$F17</f>
        <v>20.642978003384094</v>
      </c>
      <c r="J59" s="5">
        <f>J45*100/$G17</f>
        <v>20.32967032967033</v>
      </c>
      <c r="K59" s="5">
        <f>K45*100/$E17</f>
        <v>2.8213166144200628</v>
      </c>
      <c r="L59" s="5">
        <f>L45*100/$F17</f>
        <v>3.045685279187817</v>
      </c>
      <c r="M59" s="5">
        <f>M45*100/$G17</f>
        <v>2.967032967032967</v>
      </c>
      <c r="N59" s="5">
        <f>N45*100/$E17</f>
        <v>18.808777429467085</v>
      </c>
      <c r="O59" s="5">
        <f>O45*100/$F17</f>
        <v>23.18104906937394</v>
      </c>
      <c r="P59" s="5">
        <f>P45*100/$G17</f>
        <v>21.64835164835165</v>
      </c>
      <c r="Q59" s="5">
        <f>Q45*100/$E17</f>
        <v>11.285266457680251</v>
      </c>
      <c r="R59" s="5">
        <f>R45*100/$F17</f>
        <v>11.16751269035533</v>
      </c>
      <c r="S59" s="5">
        <f>S45*100/$G17</f>
        <v>11.208791208791208</v>
      </c>
      <c r="T59" s="5">
        <f>T45*100/$E17</f>
        <v>9.717868338557993</v>
      </c>
      <c r="U59" s="5">
        <f>U45*100/$F17</f>
        <v>12.182741116751268</v>
      </c>
      <c r="V59" s="5">
        <f>V45*100/$G17</f>
        <v>11.31868131868132</v>
      </c>
      <c r="W59" s="5">
        <f>W45*100/$E17</f>
        <v>3.134796238244514</v>
      </c>
      <c r="X59" s="5">
        <f>X45*100/$F17</f>
        <v>1.8612521150592216</v>
      </c>
      <c r="Y59" s="5">
        <f>Y45*100/$G17</f>
        <v>2.3076923076923075</v>
      </c>
    </row>
    <row r="60" spans="1:25" ht="12.75">
      <c r="A60" t="s">
        <v>3</v>
      </c>
      <c r="B60" s="5">
        <f>B46*100/$E18</f>
        <v>8.433734939759036</v>
      </c>
      <c r="C60" s="5">
        <f>C46*100/$F18</f>
        <v>4.354838709677419</v>
      </c>
      <c r="D60" s="5">
        <f>D46*100/$G18</f>
        <v>5.777310924369748</v>
      </c>
      <c r="E60" s="5">
        <f>E46*100/$E18</f>
        <v>25</v>
      </c>
      <c r="F60" s="5">
        <f>F46*100/$F18</f>
        <v>21.129032258064516</v>
      </c>
      <c r="G60" s="5">
        <f>G46*100/$G18</f>
        <v>22.478991596638654</v>
      </c>
      <c r="H60" s="5">
        <f>H46*100/$E18</f>
        <v>18.373493975903614</v>
      </c>
      <c r="I60" s="5">
        <f>I46*100/$F18</f>
        <v>18.870967741935484</v>
      </c>
      <c r="J60" s="5">
        <f>J46*100/$G18</f>
        <v>18.69747899159664</v>
      </c>
      <c r="K60" s="5">
        <f>K46*100/$E18</f>
        <v>4.819277108433735</v>
      </c>
      <c r="L60" s="5">
        <f>L46*100/$F18</f>
        <v>4.838709677419355</v>
      </c>
      <c r="M60" s="5">
        <f>M46*100/$G18</f>
        <v>4.831932773109243</v>
      </c>
      <c r="N60" s="5">
        <f>N46*100/$E18</f>
        <v>18.072289156626507</v>
      </c>
      <c r="O60" s="5">
        <f>O46*100/$F18</f>
        <v>23.225806451612904</v>
      </c>
      <c r="P60" s="5">
        <f>P46*100/$G18</f>
        <v>21.428571428571427</v>
      </c>
      <c r="Q60" s="5">
        <f>Q46*100/$E18</f>
        <v>14.156626506024097</v>
      </c>
      <c r="R60" s="5">
        <f>R46*100/$F18</f>
        <v>12.580645161290322</v>
      </c>
      <c r="S60" s="5">
        <f>S46*100/$G18</f>
        <v>13.130252100840336</v>
      </c>
      <c r="T60" s="5">
        <f>T46*100/$E18</f>
        <v>9.63855421686747</v>
      </c>
      <c r="U60" s="5">
        <f>U46*100/$F18</f>
        <v>12.580645161290322</v>
      </c>
      <c r="V60" s="5">
        <f>V46*100/$G18</f>
        <v>11.554621848739496</v>
      </c>
      <c r="W60" s="5">
        <f>W46*100/$E18</f>
        <v>1.5060240963855422</v>
      </c>
      <c r="X60" s="5">
        <f>X46*100/$F18</f>
        <v>2.4193548387096775</v>
      </c>
      <c r="Y60" s="5">
        <f>Y46*100/$G18</f>
        <v>2.100840336134454</v>
      </c>
    </row>
    <row r="61" spans="1:25" ht="12.75">
      <c r="A61" t="s">
        <v>4</v>
      </c>
      <c r="B61" s="5">
        <f>B47*100/$E19</f>
        <v>7.977736549165121</v>
      </c>
      <c r="C61" s="5">
        <f>C47*100/$F19</f>
        <v>5.752212389380531</v>
      </c>
      <c r="D61" s="5">
        <f>D47*100/$G19</f>
        <v>6.583506583506583</v>
      </c>
      <c r="E61" s="5">
        <f>E47*100/$E19</f>
        <v>29.68460111317254</v>
      </c>
      <c r="F61" s="5">
        <f>F47*100/$F19</f>
        <v>22.898230088495577</v>
      </c>
      <c r="G61" s="5">
        <f>G47*100/$G19</f>
        <v>25.433125433125433</v>
      </c>
      <c r="H61" s="5">
        <f>H47*100/$E19</f>
        <v>19.666048237476808</v>
      </c>
      <c r="I61" s="5">
        <f>I47*100/$F19</f>
        <v>21.460176991150444</v>
      </c>
      <c r="J61" s="5">
        <f>J47*100/$G19</f>
        <v>20.79002079002079</v>
      </c>
      <c r="K61" s="5">
        <f>K47*100/$E19</f>
        <v>4.823747680890538</v>
      </c>
      <c r="L61" s="5">
        <f>L47*100/$F19</f>
        <v>5.199115044247788</v>
      </c>
      <c r="M61" s="5">
        <f>M47*100/$G19</f>
        <v>5.058905058905059</v>
      </c>
      <c r="N61" s="5">
        <f>N47*100/$E19</f>
        <v>18.552875695732837</v>
      </c>
      <c r="O61" s="5">
        <f>O47*100/$F19</f>
        <v>21.238938053097346</v>
      </c>
      <c r="P61" s="5">
        <f>P47*100/$G19</f>
        <v>20.235620235620235</v>
      </c>
      <c r="Q61" s="5">
        <f>Q47*100/$E19</f>
        <v>9.647495361781075</v>
      </c>
      <c r="R61" s="5">
        <f>R47*100/$F19</f>
        <v>13.827433628318584</v>
      </c>
      <c r="S61" s="5">
        <f>S47*100/$G19</f>
        <v>12.266112266112266</v>
      </c>
      <c r="T61" s="5">
        <f>T47*100/$E19</f>
        <v>6.4935064935064934</v>
      </c>
      <c r="U61" s="5">
        <f>U47*100/$F19</f>
        <v>7.743362831858407</v>
      </c>
      <c r="V61" s="5">
        <f>V47*100/$G19</f>
        <v>7.276507276507276</v>
      </c>
      <c r="W61" s="5">
        <f>W47*100/$E19</f>
        <v>3.1539888682745825</v>
      </c>
      <c r="X61" s="5">
        <f>X47*100/$F19</f>
        <v>1.8805309734513274</v>
      </c>
      <c r="Y61" s="5">
        <f>Y47*100/$G19</f>
        <v>2.356202356202356</v>
      </c>
    </row>
    <row r="62" spans="1:25" ht="12.75">
      <c r="A62" t="s">
        <v>6</v>
      </c>
      <c r="B62" s="5">
        <f>B48*100/$E20</f>
        <v>9.75609756097561</v>
      </c>
      <c r="C62" s="5">
        <f>C48*100/$F20</f>
        <v>4.788732394366197</v>
      </c>
      <c r="D62" s="5">
        <f>D48*100/$G20</f>
        <v>6.487488415199259</v>
      </c>
      <c r="E62" s="5">
        <f>E48*100/$E20</f>
        <v>25.474254742547426</v>
      </c>
      <c r="F62" s="5">
        <f>F48*100/$F20</f>
        <v>21.971830985915492</v>
      </c>
      <c r="G62" s="5">
        <f>G48*100/$G20</f>
        <v>23.169601482854496</v>
      </c>
      <c r="H62" s="5">
        <f>H48*100/$E20</f>
        <v>17.073170731707318</v>
      </c>
      <c r="I62" s="5">
        <f>I48*100/$F20</f>
        <v>19.295774647887324</v>
      </c>
      <c r="J62" s="5">
        <f>J48*100/$G20</f>
        <v>18.535681186283597</v>
      </c>
      <c r="K62" s="5">
        <f>K48*100/$E20</f>
        <v>2.9810298102981028</v>
      </c>
      <c r="L62" s="5">
        <f>L48*100/$F20</f>
        <v>5.211267605633803</v>
      </c>
      <c r="M62" s="5">
        <f>M48*100/$G20</f>
        <v>4.448563484708063</v>
      </c>
      <c r="N62" s="5">
        <f>N48*100/$E20</f>
        <v>22.493224932249323</v>
      </c>
      <c r="O62" s="5">
        <f>O48*100/$F20</f>
        <v>22.3943661971831</v>
      </c>
      <c r="P62" s="5">
        <f>P48*100/$G20</f>
        <v>22.42817423540315</v>
      </c>
      <c r="Q62" s="5">
        <f>Q48*100/$E20</f>
        <v>7.8590785907859075</v>
      </c>
      <c r="R62" s="5">
        <f>R48*100/$F20</f>
        <v>14.788732394366198</v>
      </c>
      <c r="S62" s="5">
        <f>S48*100/$G20</f>
        <v>12.418906394810008</v>
      </c>
      <c r="T62" s="5">
        <f>T48*100/$E20</f>
        <v>10.56910569105691</v>
      </c>
      <c r="U62" s="5">
        <f>U48*100/$F20</f>
        <v>9.71830985915493</v>
      </c>
      <c r="V62" s="5">
        <f>V48*100/$G20</f>
        <v>10.009267840593141</v>
      </c>
      <c r="W62" s="5">
        <f>W48*100/$E20</f>
        <v>3.794037940379404</v>
      </c>
      <c r="X62" s="5">
        <f>X48*100/$F20</f>
        <v>1.8309859154929577</v>
      </c>
      <c r="Y62" s="5">
        <f>Y48*100/$G20</f>
        <v>2.5023169601482853</v>
      </c>
    </row>
    <row r="63" spans="1:25" ht="12.75">
      <c r="A63" t="s">
        <v>5</v>
      </c>
      <c r="B63" s="5">
        <f>B49*100/$E21</f>
        <v>10.256410256410257</v>
      </c>
      <c r="C63" s="5">
        <f>C49*100/$F21</f>
        <v>3.1512605042016806</v>
      </c>
      <c r="D63" s="5">
        <f>D49*100/$G21</f>
        <v>5.740987983978638</v>
      </c>
      <c r="E63" s="5">
        <f>E49*100/$E21</f>
        <v>35.53113553113553</v>
      </c>
      <c r="F63" s="5">
        <f>F49*100/$F21</f>
        <v>19.537815126050422</v>
      </c>
      <c r="G63" s="5">
        <f>G49*100/$G21</f>
        <v>25.367156208277702</v>
      </c>
      <c r="H63" s="5">
        <f>H49*100/$E21</f>
        <v>20.512820512820515</v>
      </c>
      <c r="I63" s="5">
        <f>I49*100/$F21</f>
        <v>23.949579831932773</v>
      </c>
      <c r="J63" s="5">
        <f>J49*100/$G21</f>
        <v>22.696929238985312</v>
      </c>
      <c r="K63" s="5">
        <f>K49*100/$E21</f>
        <v>5.4945054945054945</v>
      </c>
      <c r="L63" s="5">
        <f>L49*100/$F21</f>
        <v>5.46218487394958</v>
      </c>
      <c r="M63" s="5">
        <f>M49*100/$G21</f>
        <v>5.473965287049399</v>
      </c>
      <c r="N63" s="5">
        <f>N49*100/$E21</f>
        <v>12.454212454212454</v>
      </c>
      <c r="O63" s="5">
        <f>O49*100/$F21</f>
        <v>18.48739495798319</v>
      </c>
      <c r="P63" s="5">
        <f>P49*100/$G21</f>
        <v>16.288384512683578</v>
      </c>
      <c r="Q63" s="5">
        <f>Q49*100/$E21</f>
        <v>8.058608058608058</v>
      </c>
      <c r="R63" s="5">
        <f>R49*100/$F21</f>
        <v>15.546218487394958</v>
      </c>
      <c r="S63" s="5">
        <f>S49*100/$G21</f>
        <v>12.81708945260347</v>
      </c>
      <c r="T63" s="5">
        <f>T49*100/$E21</f>
        <v>5.86080586080586</v>
      </c>
      <c r="U63" s="5">
        <f>U49*100/$F21</f>
        <v>11.974789915966387</v>
      </c>
      <c r="V63" s="5">
        <f>V49*100/$G21</f>
        <v>9.746328437917223</v>
      </c>
      <c r="W63" s="5">
        <f>W49*100/$E21</f>
        <v>1.8315018315018314</v>
      </c>
      <c r="X63" s="5">
        <f>X49*100/$F21</f>
        <v>1.8907563025210083</v>
      </c>
      <c r="Y63" s="5">
        <f>Y49*100/$G21</f>
        <v>1.8691588785046729</v>
      </c>
    </row>
    <row r="64" spans="1:25" ht="12.75">
      <c r="A64" t="s">
        <v>7</v>
      </c>
      <c r="B64" s="5">
        <f>B50*100/$E22</f>
        <v>11.158798283261802</v>
      </c>
      <c r="C64" s="5">
        <f>C50*100/$F22</f>
        <v>3.0592734225621414</v>
      </c>
      <c r="D64" s="5">
        <f>D50*100/$G22</f>
        <v>5.555555555555555</v>
      </c>
      <c r="E64" s="5">
        <f>E50*100/$E22</f>
        <v>28.755364806866954</v>
      </c>
      <c r="F64" s="5">
        <f>F50*100/$F22</f>
        <v>22.753346080305928</v>
      </c>
      <c r="G64" s="5">
        <f>G50*100/$G22</f>
        <v>24.603174603174605</v>
      </c>
      <c r="H64" s="5">
        <f>H50*100/$E22</f>
        <v>23.605150214592275</v>
      </c>
      <c r="I64" s="5">
        <f>I50*100/$F22</f>
        <v>21.414913957934992</v>
      </c>
      <c r="J64" s="5">
        <f>J50*100/$G22</f>
        <v>22.08994708994709</v>
      </c>
      <c r="K64" s="5">
        <f>K50*100/$E22</f>
        <v>3.8626609442060085</v>
      </c>
      <c r="L64" s="5">
        <f>L50*100/$F22</f>
        <v>4.397705544933078</v>
      </c>
      <c r="M64" s="5">
        <f>M50*100/$G22</f>
        <v>4.232804232804233</v>
      </c>
      <c r="N64" s="5">
        <f>N50*100/$E22</f>
        <v>15.879828326180258</v>
      </c>
      <c r="O64" s="5">
        <f>O50*100/$F22</f>
        <v>18.92925430210325</v>
      </c>
      <c r="P64" s="5">
        <f>P50*100/$G22</f>
        <v>17.98941798941799</v>
      </c>
      <c r="Q64" s="5">
        <f>Q50*100/$E22</f>
        <v>10.729613733905579</v>
      </c>
      <c r="R64" s="5">
        <f>R50*100/$F22</f>
        <v>14.149139579349905</v>
      </c>
      <c r="S64" s="5">
        <f>S50*100/$G22</f>
        <v>13.095238095238095</v>
      </c>
      <c r="T64" s="5">
        <f>T50*100/$E22</f>
        <v>4.721030042918455</v>
      </c>
      <c r="U64" s="5">
        <f>U50*100/$F22</f>
        <v>11.089866156787762</v>
      </c>
      <c r="V64" s="5">
        <f>V50*100/$G22</f>
        <v>9.126984126984127</v>
      </c>
      <c r="W64" s="5">
        <f>W50*100/$E22</f>
        <v>1.2875536480686696</v>
      </c>
      <c r="X64" s="5">
        <f>X50*100/$F22</f>
        <v>4.2065009560229445</v>
      </c>
      <c r="Y64" s="5">
        <f>Y50*100/$G22</f>
        <v>3.306878306878307</v>
      </c>
    </row>
    <row r="65" spans="1:25" ht="12.75">
      <c r="A65" t="s">
        <v>8</v>
      </c>
      <c r="B65" s="5">
        <f>B51*100/$E23</f>
        <v>6.764705882352941</v>
      </c>
      <c r="C65" s="5">
        <f>C51*100/$F23</f>
        <v>4.761904761904762</v>
      </c>
      <c r="D65" s="5">
        <f>D51*100/$G23</f>
        <v>5.421103581800581</v>
      </c>
      <c r="E65" s="5">
        <f>E51*100/$E23</f>
        <v>28.235294117647058</v>
      </c>
      <c r="F65" s="5">
        <f>F51*100/$F23</f>
        <v>18.75901875901876</v>
      </c>
      <c r="G65" s="5">
        <f>G51*100/$G23</f>
        <v>21.878025169409486</v>
      </c>
      <c r="H65" s="5">
        <f>H51*100/$E23</f>
        <v>22.647058823529413</v>
      </c>
      <c r="I65" s="5">
        <f>I51*100/$F23</f>
        <v>19.336219336219337</v>
      </c>
      <c r="J65" s="5">
        <f>J51*100/$G23</f>
        <v>20.42594385285576</v>
      </c>
      <c r="K65" s="5">
        <f>K51*100/$E23</f>
        <v>5.588235294117647</v>
      </c>
      <c r="L65" s="5">
        <f>L51*100/$F23</f>
        <v>5.194805194805195</v>
      </c>
      <c r="M65" s="5">
        <f>M51*100/$G23</f>
        <v>5.3242981606969995</v>
      </c>
      <c r="N65" s="5">
        <f>N51*100/$E23</f>
        <v>18.235294117647058</v>
      </c>
      <c r="O65" s="5">
        <f>O51*100/$F23</f>
        <v>23.08802308802309</v>
      </c>
      <c r="P65" s="5">
        <f>P51*100/$G23</f>
        <v>21.49080348499516</v>
      </c>
      <c r="Q65" s="5">
        <f>Q51*100/$E23</f>
        <v>10.588235294117647</v>
      </c>
      <c r="R65" s="5">
        <f>R51*100/$F23</f>
        <v>16.017316017316016</v>
      </c>
      <c r="S65" s="5">
        <f>S51*100/$G23</f>
        <v>14.230396902226525</v>
      </c>
      <c r="T65" s="5">
        <f>T51*100/$E23</f>
        <v>6.470588235294118</v>
      </c>
      <c r="U65" s="5">
        <f>U51*100/$F23</f>
        <v>10.245310245310245</v>
      </c>
      <c r="V65" s="5">
        <f>V51*100/$G23</f>
        <v>9.002904162633108</v>
      </c>
      <c r="W65" s="5">
        <f>W51*100/$E23</f>
        <v>1.4705882352941178</v>
      </c>
      <c r="X65" s="5">
        <f>X51*100/$F23</f>
        <v>2.5974025974025974</v>
      </c>
      <c r="Y65" s="5">
        <f>Y51*100/$G23</f>
        <v>2.2265246853823815</v>
      </c>
    </row>
    <row r="66" spans="1:25" ht="12.75">
      <c r="A66" t="s">
        <v>9</v>
      </c>
      <c r="B66" s="5">
        <f>B52*100/$E24</f>
        <v>9.310344827586206</v>
      </c>
      <c r="C66" s="5">
        <f>C52*100/$F24</f>
        <v>5.443548387096774</v>
      </c>
      <c r="D66" s="5">
        <f>D52*100/$G24</f>
        <v>6.870229007633588</v>
      </c>
      <c r="E66" s="5">
        <f>E52*100/$E24</f>
        <v>31.724137931034484</v>
      </c>
      <c r="F66" s="5">
        <f>F52*100/$F24</f>
        <v>21.572580645161292</v>
      </c>
      <c r="G66" s="5">
        <f>G52*100/$G24</f>
        <v>25.318066157760814</v>
      </c>
      <c r="H66" s="5">
        <f>H52*100/$E24</f>
        <v>22.75862068965517</v>
      </c>
      <c r="I66" s="5">
        <f>I52*100/$F24</f>
        <v>20.362903225806452</v>
      </c>
      <c r="J66" s="5">
        <f>J52*100/$G24</f>
        <v>21.24681933842239</v>
      </c>
      <c r="K66" s="5">
        <f>K52*100/$E24</f>
        <v>5.862068965517241</v>
      </c>
      <c r="L66" s="5">
        <f>L52*100/$F24</f>
        <v>4.435483870967742</v>
      </c>
      <c r="M66" s="5">
        <f>M52*100/$G24</f>
        <v>4.961832061068702</v>
      </c>
      <c r="N66" s="5">
        <f>N52*100/$E24</f>
        <v>14.827586206896552</v>
      </c>
      <c r="O66" s="5">
        <f>O52*100/$F24</f>
        <v>20.766129032258064</v>
      </c>
      <c r="P66" s="5">
        <f>P52*100/$G24</f>
        <v>18.575063613231553</v>
      </c>
      <c r="Q66" s="5">
        <f>Q52*100/$E24</f>
        <v>7.241379310344827</v>
      </c>
      <c r="R66" s="5">
        <f>R52*100/$F24</f>
        <v>13.508064516129032</v>
      </c>
      <c r="S66" s="5">
        <f>S52*100/$G24</f>
        <v>11.195928753180661</v>
      </c>
      <c r="T66" s="5">
        <f>T52*100/$E24</f>
        <v>6.206896551724138</v>
      </c>
      <c r="U66" s="5">
        <f>U52*100/$F24</f>
        <v>12.298387096774194</v>
      </c>
      <c r="V66" s="5">
        <f>V52*100/$G24</f>
        <v>10.05089058524173</v>
      </c>
      <c r="W66" s="5">
        <f>W52*100/$E24</f>
        <v>2.0689655172413794</v>
      </c>
      <c r="X66" s="5">
        <f>X52*100/$F24</f>
        <v>1.6129032258064515</v>
      </c>
      <c r="Y66" s="5">
        <f>Y52*100/$G24</f>
        <v>1.7811704834605597</v>
      </c>
    </row>
    <row r="67" spans="1:25" ht="12.75">
      <c r="A67" t="s">
        <v>20</v>
      </c>
      <c r="B67" s="5">
        <f>B53*100/$E25</f>
        <v>8.815272318921954</v>
      </c>
      <c r="C67" s="5">
        <f>C53*100/$F25</f>
        <v>5.000791264440576</v>
      </c>
      <c r="D67" s="5">
        <f>D53*100/$G25</f>
        <v>6.375872887359579</v>
      </c>
      <c r="E67" s="5">
        <f>E53*100/$E25</f>
        <v>29.898933183604715</v>
      </c>
      <c r="F67" s="5">
        <f>F53*100/$F25</f>
        <v>21.5223927836683</v>
      </c>
      <c r="G67" s="5">
        <f>G53*100/$G25</f>
        <v>24.54205039975711</v>
      </c>
      <c r="H67" s="5">
        <f>H53*100/$E25</f>
        <v>20.21336327905671</v>
      </c>
      <c r="I67" s="5">
        <f>I53*100/$F25</f>
        <v>20.87355594239595</v>
      </c>
      <c r="J67" s="5">
        <f>J53*100/$G25</f>
        <v>20.63556320210505</v>
      </c>
      <c r="K67" s="5">
        <f>K53*100/$E25</f>
        <v>4.4357102751263335</v>
      </c>
      <c r="L67" s="5">
        <f>L53*100/$F25</f>
        <v>4.8425383763253675</v>
      </c>
      <c r="M67" s="5">
        <f>M53*100/$G25</f>
        <v>4.695880983706102</v>
      </c>
      <c r="N67" s="5">
        <f>N53*100/$E25</f>
        <v>17.349803481190342</v>
      </c>
      <c r="O67" s="5">
        <f>O53*100/$F25</f>
        <v>21.09510998575724</v>
      </c>
      <c r="P67" s="5">
        <f>P53*100/$G25</f>
        <v>19.744965084505615</v>
      </c>
      <c r="Q67" s="5">
        <f>Q53*100/$E25</f>
        <v>9.882088714205503</v>
      </c>
      <c r="R67" s="5">
        <f>R53*100/$F25</f>
        <v>14.131982908688084</v>
      </c>
      <c r="S67" s="5">
        <f>S53*100/$G25</f>
        <v>12.599939277401072</v>
      </c>
      <c r="T67" s="5">
        <f>T53*100/$E25</f>
        <v>7.355418304323414</v>
      </c>
      <c r="U67" s="5">
        <f>U53*100/$F25</f>
        <v>10.397214749169173</v>
      </c>
      <c r="V67" s="5">
        <f>V53*100/$G25</f>
        <v>9.300678069021354</v>
      </c>
      <c r="W67" s="5">
        <f>W53*100/$E25</f>
        <v>2.0494104435710274</v>
      </c>
      <c r="X67" s="5">
        <f>X53*100/$F25</f>
        <v>2.1364139895553094</v>
      </c>
      <c r="Y67" s="5">
        <f>Y53*100/$G25</f>
        <v>2.1050500961441148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7"/>
  <sheetViews>
    <sheetView workbookViewId="0" topLeftCell="A1">
      <selection activeCell="AA58" sqref="AA58:AC67"/>
    </sheetView>
  </sheetViews>
  <sheetFormatPr defaultColWidth="9.140625" defaultRowHeight="12.75"/>
  <sheetData>
    <row r="1" spans="1:14" s="1" customFormat="1" ht="114.75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K1" s="1" t="s">
        <v>52</v>
      </c>
      <c r="L1" s="1" t="s">
        <v>53</v>
      </c>
      <c r="M1" s="1" t="s">
        <v>54</v>
      </c>
      <c r="N1" s="1" t="s">
        <v>55</v>
      </c>
    </row>
    <row r="2" spans="1:14" ht="12.75">
      <c r="A2" t="s">
        <v>1</v>
      </c>
      <c r="B2" s="2">
        <v>1560</v>
      </c>
      <c r="C2" s="2">
        <v>576</v>
      </c>
      <c r="D2" s="2">
        <v>1519</v>
      </c>
      <c r="E2" s="2">
        <v>557</v>
      </c>
      <c r="F2" s="2">
        <v>92</v>
      </c>
      <c r="G2" s="2">
        <v>39</v>
      </c>
      <c r="H2" s="2">
        <v>59</v>
      </c>
      <c r="I2" s="2">
        <v>30</v>
      </c>
      <c r="K2" s="2">
        <f>SUM(B2,F2)</f>
        <v>1652</v>
      </c>
      <c r="L2" s="2">
        <f>SUM(D2,H2)</f>
        <v>1578</v>
      </c>
      <c r="M2" s="2">
        <f>K2-L2</f>
        <v>74</v>
      </c>
      <c r="N2" s="3">
        <f>L2*100/K2</f>
        <v>95.52058111380146</v>
      </c>
    </row>
    <row r="3" spans="1:14" ht="12.75">
      <c r="A3" t="s">
        <v>2</v>
      </c>
      <c r="B3" s="2">
        <v>698</v>
      </c>
      <c r="C3" s="2">
        <v>246</v>
      </c>
      <c r="D3" s="2">
        <v>688</v>
      </c>
      <c r="E3" s="2">
        <v>243</v>
      </c>
      <c r="F3" s="2">
        <v>35</v>
      </c>
      <c r="G3" s="2">
        <v>11</v>
      </c>
      <c r="H3" s="2">
        <v>24</v>
      </c>
      <c r="I3" s="2">
        <v>9</v>
      </c>
      <c r="K3" s="2">
        <f aca="true" t="shared" si="0" ref="K3:K10">SUM(B3,F3)</f>
        <v>733</v>
      </c>
      <c r="L3" s="2">
        <f aca="true" t="shared" si="1" ref="L3:L10">SUM(D3,H3)</f>
        <v>712</v>
      </c>
      <c r="M3" s="2">
        <f aca="true" t="shared" si="2" ref="M3:M11">K3-L3</f>
        <v>21</v>
      </c>
      <c r="N3" s="3">
        <f aca="true" t="shared" si="3" ref="N3:N11">L3*100/K3</f>
        <v>97.13506139154161</v>
      </c>
    </row>
    <row r="4" spans="1:14" ht="12.75">
      <c r="A4" t="s">
        <v>3</v>
      </c>
      <c r="B4" s="2">
        <v>1053</v>
      </c>
      <c r="C4" s="2">
        <v>420</v>
      </c>
      <c r="D4" s="2">
        <v>1048</v>
      </c>
      <c r="E4" s="2">
        <v>420</v>
      </c>
      <c r="F4" s="2">
        <v>44</v>
      </c>
      <c r="G4" s="2">
        <v>16</v>
      </c>
      <c r="H4" s="2">
        <v>33</v>
      </c>
      <c r="I4" s="2">
        <v>15</v>
      </c>
      <c r="K4" s="2">
        <f t="shared" si="0"/>
        <v>1097</v>
      </c>
      <c r="L4" s="2">
        <f t="shared" si="1"/>
        <v>1081</v>
      </c>
      <c r="M4" s="2">
        <f t="shared" si="2"/>
        <v>16</v>
      </c>
      <c r="N4" s="3">
        <f t="shared" si="3"/>
        <v>98.54147675478578</v>
      </c>
    </row>
    <row r="5" spans="1:14" ht="12.75">
      <c r="A5" t="s">
        <v>4</v>
      </c>
      <c r="B5" s="2">
        <v>1790</v>
      </c>
      <c r="C5" s="2">
        <v>732</v>
      </c>
      <c r="D5" s="2">
        <v>1766</v>
      </c>
      <c r="E5" s="2">
        <v>728</v>
      </c>
      <c r="F5" s="2">
        <v>116</v>
      </c>
      <c r="G5" s="2">
        <v>74</v>
      </c>
      <c r="H5" s="2">
        <v>105</v>
      </c>
      <c r="I5" s="2">
        <v>67</v>
      </c>
      <c r="K5" s="2">
        <f t="shared" si="0"/>
        <v>1906</v>
      </c>
      <c r="L5" s="2">
        <f t="shared" si="1"/>
        <v>1871</v>
      </c>
      <c r="M5" s="2">
        <f t="shared" si="2"/>
        <v>35</v>
      </c>
      <c r="N5" s="3">
        <f t="shared" si="3"/>
        <v>98.16369359916055</v>
      </c>
    </row>
    <row r="6" spans="1:14" ht="12.75">
      <c r="A6" t="s">
        <v>6</v>
      </c>
      <c r="B6" s="2">
        <v>1051</v>
      </c>
      <c r="C6" s="2">
        <v>399</v>
      </c>
      <c r="D6" s="2">
        <v>1031</v>
      </c>
      <c r="E6" s="2">
        <v>389</v>
      </c>
      <c r="F6" s="2">
        <v>13</v>
      </c>
      <c r="G6" s="2">
        <v>3</v>
      </c>
      <c r="H6" s="2">
        <v>6</v>
      </c>
      <c r="I6" s="2">
        <v>1</v>
      </c>
      <c r="K6" s="2">
        <f t="shared" si="0"/>
        <v>1064</v>
      </c>
      <c r="L6" s="2">
        <f t="shared" si="1"/>
        <v>1037</v>
      </c>
      <c r="M6" s="2">
        <f t="shared" si="2"/>
        <v>27</v>
      </c>
      <c r="N6" s="3">
        <f t="shared" si="3"/>
        <v>97.4624060150376</v>
      </c>
    </row>
    <row r="7" spans="1:14" ht="12.75">
      <c r="A7" t="s">
        <v>5</v>
      </c>
      <c r="B7" s="2">
        <v>600</v>
      </c>
      <c r="C7" s="2">
        <v>194</v>
      </c>
      <c r="D7" s="2">
        <v>575</v>
      </c>
      <c r="E7" s="2">
        <v>193</v>
      </c>
      <c r="F7" s="2">
        <v>9</v>
      </c>
      <c r="G7" s="2">
        <v>3</v>
      </c>
      <c r="H7" s="2">
        <v>8</v>
      </c>
      <c r="I7" s="2">
        <v>2</v>
      </c>
      <c r="K7" s="2">
        <f t="shared" si="0"/>
        <v>609</v>
      </c>
      <c r="L7" s="2">
        <f t="shared" si="1"/>
        <v>583</v>
      </c>
      <c r="M7" s="2">
        <f t="shared" si="2"/>
        <v>26</v>
      </c>
      <c r="N7" s="3">
        <f t="shared" si="3"/>
        <v>95.73070607553366</v>
      </c>
    </row>
    <row r="8" spans="1:14" ht="12.75">
      <c r="A8" t="s">
        <v>7</v>
      </c>
      <c r="B8" s="2">
        <v>657</v>
      </c>
      <c r="C8" s="2">
        <v>280</v>
      </c>
      <c r="D8" s="2">
        <v>642</v>
      </c>
      <c r="E8" s="2">
        <v>279</v>
      </c>
      <c r="F8" s="2">
        <v>15</v>
      </c>
      <c r="G8" s="2">
        <v>3</v>
      </c>
      <c r="H8" s="2">
        <v>10</v>
      </c>
      <c r="I8" s="2">
        <v>3</v>
      </c>
      <c r="K8" s="2">
        <f t="shared" si="0"/>
        <v>672</v>
      </c>
      <c r="L8" s="2">
        <f t="shared" si="1"/>
        <v>652</v>
      </c>
      <c r="M8" s="2">
        <f t="shared" si="2"/>
        <v>20</v>
      </c>
      <c r="N8" s="3">
        <f t="shared" si="3"/>
        <v>97.02380952380952</v>
      </c>
    </row>
    <row r="9" spans="1:14" ht="12.75">
      <c r="A9" t="s">
        <v>8</v>
      </c>
      <c r="B9" s="2">
        <v>1040</v>
      </c>
      <c r="C9" s="2">
        <v>440</v>
      </c>
      <c r="D9" s="2">
        <v>1019</v>
      </c>
      <c r="E9" s="2">
        <v>430</v>
      </c>
      <c r="F9" s="2">
        <v>50</v>
      </c>
      <c r="G9" s="2">
        <v>24</v>
      </c>
      <c r="H9" s="2">
        <v>38</v>
      </c>
      <c r="I9" s="2">
        <v>18</v>
      </c>
      <c r="K9" s="2">
        <f t="shared" si="0"/>
        <v>1090</v>
      </c>
      <c r="L9" s="2">
        <f t="shared" si="1"/>
        <v>1057</v>
      </c>
      <c r="M9" s="2">
        <f t="shared" si="2"/>
        <v>33</v>
      </c>
      <c r="N9" s="3">
        <f t="shared" si="3"/>
        <v>96.97247706422019</v>
      </c>
    </row>
    <row r="10" spans="1:14" ht="12.75">
      <c r="A10" t="s">
        <v>9</v>
      </c>
      <c r="B10" s="2">
        <v>718</v>
      </c>
      <c r="C10" s="2">
        <v>259</v>
      </c>
      <c r="D10" s="2">
        <v>703</v>
      </c>
      <c r="E10" s="2">
        <v>255</v>
      </c>
      <c r="F10" s="2">
        <v>15</v>
      </c>
      <c r="G10" s="2">
        <v>3</v>
      </c>
      <c r="H10" s="2">
        <v>13</v>
      </c>
      <c r="I10" s="2">
        <v>2</v>
      </c>
      <c r="K10" s="2">
        <f t="shared" si="0"/>
        <v>733</v>
      </c>
      <c r="L10" s="2">
        <f t="shared" si="1"/>
        <v>716</v>
      </c>
      <c r="M10" s="2">
        <f t="shared" si="2"/>
        <v>17</v>
      </c>
      <c r="N10" s="3">
        <f t="shared" si="3"/>
        <v>97.68076398362892</v>
      </c>
    </row>
    <row r="11" spans="1:14" ht="12.75">
      <c r="A11" t="s">
        <v>20</v>
      </c>
      <c r="B11" s="2">
        <f>SUM(B2:B10)</f>
        <v>9167</v>
      </c>
      <c r="C11" s="2">
        <f>SUM(C2:C10)</f>
        <v>3546</v>
      </c>
      <c r="D11" s="2">
        <f>SUM(D2:D10)</f>
        <v>8991</v>
      </c>
      <c r="E11" s="2">
        <f>SUM(E2:E10)</f>
        <v>3494</v>
      </c>
      <c r="F11" s="2">
        <f>SUM(F2:F10)</f>
        <v>389</v>
      </c>
      <c r="G11" s="2">
        <f>SUM(G2:G10)</f>
        <v>176</v>
      </c>
      <c r="H11" s="2">
        <f>SUM(H2:H10)</f>
        <v>296</v>
      </c>
      <c r="I11" s="2">
        <f>SUM(I2:I10)</f>
        <v>147</v>
      </c>
      <c r="K11" s="2">
        <f>SUM(K2:K10)</f>
        <v>9556</v>
      </c>
      <c r="L11" s="2">
        <f>SUM(L2:L10)</f>
        <v>9287</v>
      </c>
      <c r="M11" s="4">
        <f t="shared" si="2"/>
        <v>269</v>
      </c>
      <c r="N11" s="3">
        <f t="shared" si="3"/>
        <v>97.18501465048138</v>
      </c>
    </row>
    <row r="13" spans="1:3" ht="12.75">
      <c r="A13" t="s">
        <v>41</v>
      </c>
      <c r="C13" t="s">
        <v>42</v>
      </c>
    </row>
    <row r="14" spans="2:8" ht="12.75">
      <c r="B14" t="s">
        <v>18</v>
      </c>
      <c r="E14" t="s">
        <v>19</v>
      </c>
      <c r="H14" t="s">
        <v>33</v>
      </c>
    </row>
    <row r="15" spans="2:10" ht="12.75">
      <c r="B15" t="s">
        <v>29</v>
      </c>
      <c r="C15" t="s">
        <v>30</v>
      </c>
      <c r="D15" t="s">
        <v>31</v>
      </c>
      <c r="E15" t="s">
        <v>29</v>
      </c>
      <c r="F15" t="s">
        <v>30</v>
      </c>
      <c r="G15" t="s">
        <v>31</v>
      </c>
      <c r="H15" t="s">
        <v>29</v>
      </c>
      <c r="I15" t="s">
        <v>30</v>
      </c>
      <c r="J15" t="s">
        <v>31</v>
      </c>
    </row>
    <row r="16" spans="1:10" ht="12.75">
      <c r="A16" t="s">
        <v>1</v>
      </c>
      <c r="B16" s="2">
        <f>D16-C16</f>
        <v>984</v>
      </c>
      <c r="C16" s="2">
        <v>576</v>
      </c>
      <c r="D16" s="2">
        <v>1560</v>
      </c>
      <c r="E16" s="2">
        <f>G16-F16</f>
        <v>962</v>
      </c>
      <c r="F16" s="2">
        <v>557</v>
      </c>
      <c r="G16" s="2">
        <v>1519</v>
      </c>
      <c r="H16">
        <f>B16-E16</f>
        <v>22</v>
      </c>
      <c r="I16">
        <f>C16-F16</f>
        <v>19</v>
      </c>
      <c r="J16">
        <f>D16-G16</f>
        <v>41</v>
      </c>
    </row>
    <row r="17" spans="1:10" ht="12.75">
      <c r="A17" t="s">
        <v>2</v>
      </c>
      <c r="B17" s="2">
        <f aca="true" t="shared" si="4" ref="B17:B24">D17-C17</f>
        <v>452</v>
      </c>
      <c r="C17" s="2">
        <v>246</v>
      </c>
      <c r="D17" s="2">
        <v>698</v>
      </c>
      <c r="E17" s="2">
        <f aca="true" t="shared" si="5" ref="E17:E25">G17-F17</f>
        <v>445</v>
      </c>
      <c r="F17" s="2">
        <v>243</v>
      </c>
      <c r="G17" s="2">
        <v>688</v>
      </c>
      <c r="H17">
        <f aca="true" t="shared" si="6" ref="H17:J25">B17-E17</f>
        <v>7</v>
      </c>
      <c r="I17">
        <f t="shared" si="6"/>
        <v>3</v>
      </c>
      <c r="J17">
        <f t="shared" si="6"/>
        <v>10</v>
      </c>
    </row>
    <row r="18" spans="1:10" ht="12.75">
      <c r="A18" t="s">
        <v>3</v>
      </c>
      <c r="B18" s="2">
        <f t="shared" si="4"/>
        <v>633</v>
      </c>
      <c r="C18" s="2">
        <v>420</v>
      </c>
      <c r="D18" s="2">
        <v>1053</v>
      </c>
      <c r="E18" s="2">
        <f t="shared" si="5"/>
        <v>628</v>
      </c>
      <c r="F18" s="2">
        <v>420</v>
      </c>
      <c r="G18" s="2">
        <v>1048</v>
      </c>
      <c r="H18">
        <f t="shared" si="6"/>
        <v>5</v>
      </c>
      <c r="I18">
        <f t="shared" si="6"/>
        <v>0</v>
      </c>
      <c r="J18">
        <f t="shared" si="6"/>
        <v>5</v>
      </c>
    </row>
    <row r="19" spans="1:10" ht="12.75">
      <c r="A19" t="s">
        <v>4</v>
      </c>
      <c r="B19" s="2">
        <f t="shared" si="4"/>
        <v>1058</v>
      </c>
      <c r="C19" s="2">
        <v>732</v>
      </c>
      <c r="D19" s="2">
        <v>1790</v>
      </c>
      <c r="E19" s="2">
        <f t="shared" si="5"/>
        <v>1038</v>
      </c>
      <c r="F19" s="2">
        <v>728</v>
      </c>
      <c r="G19" s="2">
        <v>1766</v>
      </c>
      <c r="H19">
        <f t="shared" si="6"/>
        <v>20</v>
      </c>
      <c r="I19">
        <f t="shared" si="6"/>
        <v>4</v>
      </c>
      <c r="J19">
        <f t="shared" si="6"/>
        <v>24</v>
      </c>
    </row>
    <row r="20" spans="1:10" ht="12.75">
      <c r="A20" t="s">
        <v>6</v>
      </c>
      <c r="B20" s="2">
        <f t="shared" si="4"/>
        <v>652</v>
      </c>
      <c r="C20" s="2">
        <v>399</v>
      </c>
      <c r="D20" s="2">
        <v>1051</v>
      </c>
      <c r="E20" s="2">
        <f t="shared" si="5"/>
        <v>642</v>
      </c>
      <c r="F20" s="2">
        <v>389</v>
      </c>
      <c r="G20" s="2">
        <v>1031</v>
      </c>
      <c r="H20">
        <f t="shared" si="6"/>
        <v>10</v>
      </c>
      <c r="I20">
        <f t="shared" si="6"/>
        <v>10</v>
      </c>
      <c r="J20">
        <f t="shared" si="6"/>
        <v>20</v>
      </c>
    </row>
    <row r="21" spans="1:10" ht="12.75">
      <c r="A21" t="s">
        <v>5</v>
      </c>
      <c r="B21" s="2">
        <f t="shared" si="4"/>
        <v>406</v>
      </c>
      <c r="C21" s="2">
        <v>194</v>
      </c>
      <c r="D21" s="2">
        <v>600</v>
      </c>
      <c r="E21" s="2">
        <f t="shared" si="5"/>
        <v>382</v>
      </c>
      <c r="F21" s="2">
        <v>193</v>
      </c>
      <c r="G21" s="2">
        <v>575</v>
      </c>
      <c r="H21">
        <f t="shared" si="6"/>
        <v>24</v>
      </c>
      <c r="I21">
        <f t="shared" si="6"/>
        <v>1</v>
      </c>
      <c r="J21">
        <f t="shared" si="6"/>
        <v>25</v>
      </c>
    </row>
    <row r="22" spans="1:10" ht="12.75">
      <c r="A22" t="s">
        <v>7</v>
      </c>
      <c r="B22" s="2">
        <f t="shared" si="4"/>
        <v>377</v>
      </c>
      <c r="C22" s="2">
        <v>280</v>
      </c>
      <c r="D22" s="2">
        <v>657</v>
      </c>
      <c r="E22" s="2">
        <f t="shared" si="5"/>
        <v>363</v>
      </c>
      <c r="F22" s="2">
        <v>279</v>
      </c>
      <c r="G22" s="2">
        <v>642</v>
      </c>
      <c r="H22">
        <f t="shared" si="6"/>
        <v>14</v>
      </c>
      <c r="I22">
        <f t="shared" si="6"/>
        <v>1</v>
      </c>
      <c r="J22">
        <f t="shared" si="6"/>
        <v>15</v>
      </c>
    </row>
    <row r="23" spans="1:10" ht="12.75">
      <c r="A23" t="s">
        <v>8</v>
      </c>
      <c r="B23" s="2">
        <f t="shared" si="4"/>
        <v>600</v>
      </c>
      <c r="C23" s="2">
        <v>440</v>
      </c>
      <c r="D23" s="2">
        <v>1040</v>
      </c>
      <c r="E23" s="2">
        <f t="shared" si="5"/>
        <v>589</v>
      </c>
      <c r="F23" s="2">
        <v>430</v>
      </c>
      <c r="G23" s="2">
        <v>1019</v>
      </c>
      <c r="H23">
        <f t="shared" si="6"/>
        <v>11</v>
      </c>
      <c r="I23">
        <f t="shared" si="6"/>
        <v>10</v>
      </c>
      <c r="J23">
        <f t="shared" si="6"/>
        <v>21</v>
      </c>
    </row>
    <row r="24" spans="1:10" ht="12.75">
      <c r="A24" t="s">
        <v>9</v>
      </c>
      <c r="B24" s="2">
        <f t="shared" si="4"/>
        <v>459</v>
      </c>
      <c r="C24" s="2">
        <v>259</v>
      </c>
      <c r="D24" s="2">
        <v>718</v>
      </c>
      <c r="E24" s="2">
        <f t="shared" si="5"/>
        <v>448</v>
      </c>
      <c r="F24" s="2">
        <v>255</v>
      </c>
      <c r="G24" s="2">
        <v>703</v>
      </c>
      <c r="H24">
        <f t="shared" si="6"/>
        <v>11</v>
      </c>
      <c r="I24">
        <f t="shared" si="6"/>
        <v>4</v>
      </c>
      <c r="J24">
        <f t="shared" si="6"/>
        <v>15</v>
      </c>
    </row>
    <row r="25" spans="1:10" ht="12.75">
      <c r="A25" t="s">
        <v>20</v>
      </c>
      <c r="B25" s="2">
        <f>SUM(B16:B24)</f>
        <v>5621</v>
      </c>
      <c r="C25" s="2">
        <f>SUM(C16:C24)</f>
        <v>3546</v>
      </c>
      <c r="D25" s="2">
        <f>SUM(D16:D24)</f>
        <v>9167</v>
      </c>
      <c r="E25" s="2">
        <f t="shared" si="5"/>
        <v>5497</v>
      </c>
      <c r="F25" s="2">
        <f>SUM(F16:F24)</f>
        <v>3494</v>
      </c>
      <c r="G25" s="2">
        <f>SUM(G16:G24)</f>
        <v>8991</v>
      </c>
      <c r="H25">
        <f t="shared" si="6"/>
        <v>124</v>
      </c>
      <c r="I25">
        <f t="shared" si="6"/>
        <v>52</v>
      </c>
      <c r="J25">
        <f t="shared" si="6"/>
        <v>176</v>
      </c>
    </row>
    <row r="27" spans="1:3" ht="12.75">
      <c r="A27" t="s">
        <v>41</v>
      </c>
      <c r="C27" t="s">
        <v>43</v>
      </c>
    </row>
    <row r="28" spans="2:5" ht="12.75">
      <c r="B28" t="s">
        <v>19</v>
      </c>
      <c r="E28" t="s">
        <v>33</v>
      </c>
    </row>
    <row r="29" spans="2:7" ht="12.75">
      <c r="B29" t="s">
        <v>29</v>
      </c>
      <c r="C29" t="s">
        <v>30</v>
      </c>
      <c r="D29" t="s">
        <v>31</v>
      </c>
      <c r="E29" t="s">
        <v>29</v>
      </c>
      <c r="F29" t="s">
        <v>30</v>
      </c>
      <c r="G29" t="s">
        <v>31</v>
      </c>
    </row>
    <row r="30" spans="1:7" ht="12.75">
      <c r="A30" t="s">
        <v>1</v>
      </c>
      <c r="B30" s="5">
        <f aca="true" t="shared" si="7" ref="B30:G30">E16*100/B16</f>
        <v>97.76422764227642</v>
      </c>
      <c r="C30" s="5">
        <f t="shared" si="7"/>
        <v>96.70138888888889</v>
      </c>
      <c r="D30" s="5">
        <f t="shared" si="7"/>
        <v>97.37179487179488</v>
      </c>
      <c r="E30" s="5">
        <f t="shared" si="7"/>
        <v>2.286902286902287</v>
      </c>
      <c r="F30" s="5">
        <f t="shared" si="7"/>
        <v>3.4111310592459607</v>
      </c>
      <c r="G30" s="5">
        <f t="shared" si="7"/>
        <v>2.6991441737985515</v>
      </c>
    </row>
    <row r="31" spans="1:7" ht="12.75">
      <c r="A31" t="s">
        <v>2</v>
      </c>
      <c r="B31" s="5">
        <f aca="true" t="shared" si="8" ref="B31:G39">E17*100/B17</f>
        <v>98.45132743362832</v>
      </c>
      <c r="C31" s="5">
        <f t="shared" si="8"/>
        <v>98.78048780487805</v>
      </c>
      <c r="D31" s="5">
        <f t="shared" si="8"/>
        <v>98.567335243553</v>
      </c>
      <c r="E31" s="5">
        <f t="shared" si="8"/>
        <v>1.5730337078651686</v>
      </c>
      <c r="F31" s="5">
        <f t="shared" si="8"/>
        <v>1.2345679012345678</v>
      </c>
      <c r="G31" s="5">
        <f t="shared" si="8"/>
        <v>1.4534883720930232</v>
      </c>
    </row>
    <row r="32" spans="1:7" ht="12.75">
      <c r="A32" t="s">
        <v>3</v>
      </c>
      <c r="B32" s="5">
        <f t="shared" si="8"/>
        <v>99.21011058451816</v>
      </c>
      <c r="C32" s="5">
        <f t="shared" si="8"/>
        <v>100</v>
      </c>
      <c r="D32" s="5">
        <f t="shared" si="8"/>
        <v>99.52516619183285</v>
      </c>
      <c r="E32" s="5">
        <f t="shared" si="8"/>
        <v>0.7961783439490446</v>
      </c>
      <c r="F32" s="5">
        <f t="shared" si="8"/>
        <v>0</v>
      </c>
      <c r="G32" s="5">
        <f t="shared" si="8"/>
        <v>0.4770992366412214</v>
      </c>
    </row>
    <row r="33" spans="1:7" ht="12.75">
      <c r="A33" t="s">
        <v>4</v>
      </c>
      <c r="B33" s="5">
        <f t="shared" si="8"/>
        <v>98.10964083175803</v>
      </c>
      <c r="C33" s="5">
        <f t="shared" si="8"/>
        <v>99.4535519125683</v>
      </c>
      <c r="D33" s="5">
        <f t="shared" si="8"/>
        <v>98.65921787709497</v>
      </c>
      <c r="E33" s="5">
        <f t="shared" si="8"/>
        <v>1.9267822736030829</v>
      </c>
      <c r="F33" s="5">
        <f t="shared" si="8"/>
        <v>0.5494505494505495</v>
      </c>
      <c r="G33" s="5">
        <f t="shared" si="8"/>
        <v>1.3590033975084939</v>
      </c>
    </row>
    <row r="34" spans="1:7" ht="12.75">
      <c r="A34" t="s">
        <v>6</v>
      </c>
      <c r="B34" s="5">
        <f t="shared" si="8"/>
        <v>98.46625766871166</v>
      </c>
      <c r="C34" s="5">
        <f t="shared" si="8"/>
        <v>97.4937343358396</v>
      </c>
      <c r="D34" s="5">
        <f t="shared" si="8"/>
        <v>98.09705042816366</v>
      </c>
      <c r="E34" s="5">
        <f t="shared" si="8"/>
        <v>1.557632398753894</v>
      </c>
      <c r="F34" s="5">
        <f t="shared" si="8"/>
        <v>2.570694087403599</v>
      </c>
      <c r="G34" s="5">
        <f t="shared" si="8"/>
        <v>1.9398642095053347</v>
      </c>
    </row>
    <row r="35" spans="1:7" ht="12.75">
      <c r="A35" t="s">
        <v>5</v>
      </c>
      <c r="B35" s="5">
        <f t="shared" si="8"/>
        <v>94.08866995073892</v>
      </c>
      <c r="C35" s="5">
        <f t="shared" si="8"/>
        <v>99.48453608247422</v>
      </c>
      <c r="D35" s="5">
        <f t="shared" si="8"/>
        <v>95.83333333333333</v>
      </c>
      <c r="E35" s="5">
        <f t="shared" si="8"/>
        <v>6.282722513089006</v>
      </c>
      <c r="F35" s="5">
        <f t="shared" si="8"/>
        <v>0.5181347150259067</v>
      </c>
      <c r="G35" s="5">
        <f t="shared" si="8"/>
        <v>4.3478260869565215</v>
      </c>
    </row>
    <row r="36" spans="1:7" ht="12.75">
      <c r="A36" t="s">
        <v>7</v>
      </c>
      <c r="B36" s="5">
        <f t="shared" si="8"/>
        <v>96.28647214854111</v>
      </c>
      <c r="C36" s="5">
        <f t="shared" si="8"/>
        <v>99.64285714285714</v>
      </c>
      <c r="D36" s="5">
        <f t="shared" si="8"/>
        <v>97.71689497716895</v>
      </c>
      <c r="E36" s="5">
        <f t="shared" si="8"/>
        <v>3.8567493112947657</v>
      </c>
      <c r="F36" s="5">
        <f t="shared" si="8"/>
        <v>0.35842293906810035</v>
      </c>
      <c r="G36" s="5">
        <f t="shared" si="8"/>
        <v>2.336448598130841</v>
      </c>
    </row>
    <row r="37" spans="1:7" ht="12.75">
      <c r="A37" t="s">
        <v>8</v>
      </c>
      <c r="B37" s="5">
        <f t="shared" si="8"/>
        <v>98.16666666666667</v>
      </c>
      <c r="C37" s="5">
        <f t="shared" si="8"/>
        <v>97.72727272727273</v>
      </c>
      <c r="D37" s="5">
        <f t="shared" si="8"/>
        <v>97.98076923076923</v>
      </c>
      <c r="E37" s="5">
        <f t="shared" si="8"/>
        <v>1.867572156196944</v>
      </c>
      <c r="F37" s="5">
        <f t="shared" si="8"/>
        <v>2.3255813953488373</v>
      </c>
      <c r="G37" s="5">
        <f t="shared" si="8"/>
        <v>2.060843964671246</v>
      </c>
    </row>
    <row r="38" spans="1:7" ht="12.75">
      <c r="A38" t="s">
        <v>9</v>
      </c>
      <c r="B38" s="5">
        <f t="shared" si="8"/>
        <v>97.60348583877996</v>
      </c>
      <c r="C38" s="5">
        <f t="shared" si="8"/>
        <v>98.45559845559846</v>
      </c>
      <c r="D38" s="5">
        <f t="shared" si="8"/>
        <v>97.9108635097493</v>
      </c>
      <c r="E38" s="5">
        <f t="shared" si="8"/>
        <v>2.455357142857143</v>
      </c>
      <c r="F38" s="5">
        <f t="shared" si="8"/>
        <v>1.5686274509803921</v>
      </c>
      <c r="G38" s="5">
        <f t="shared" si="8"/>
        <v>2.1337126600284493</v>
      </c>
    </row>
    <row r="39" spans="1:7" ht="12.75">
      <c r="A39" t="s">
        <v>20</v>
      </c>
      <c r="B39" s="5">
        <f t="shared" si="8"/>
        <v>97.79398683508272</v>
      </c>
      <c r="C39" s="5">
        <f t="shared" si="8"/>
        <v>98.5335589396503</v>
      </c>
      <c r="D39" s="5">
        <f t="shared" si="8"/>
        <v>98.08006981564307</v>
      </c>
      <c r="E39" s="5">
        <f t="shared" si="8"/>
        <v>2.2557758777515007</v>
      </c>
      <c r="F39" s="5">
        <f t="shared" si="8"/>
        <v>1.4882655981682884</v>
      </c>
      <c r="G39" s="5">
        <f t="shared" si="8"/>
        <v>1.9575130686241797</v>
      </c>
    </row>
    <row r="41" ht="12.75">
      <c r="A41" t="s">
        <v>44</v>
      </c>
    </row>
    <row r="42" spans="2:23" ht="12.75">
      <c r="B42">
        <v>60</v>
      </c>
      <c r="E42" t="s">
        <v>34</v>
      </c>
      <c r="H42" t="s">
        <v>35</v>
      </c>
      <c r="K42">
        <v>80</v>
      </c>
      <c r="N42" t="s">
        <v>36</v>
      </c>
      <c r="Q42" t="s">
        <v>37</v>
      </c>
      <c r="T42">
        <v>100</v>
      </c>
      <c r="W42" t="s">
        <v>38</v>
      </c>
    </row>
    <row r="43" spans="2:25" ht="12.75">
      <c r="B43" t="s">
        <v>29</v>
      </c>
      <c r="C43" t="s">
        <v>30</v>
      </c>
      <c r="D43" t="s">
        <v>31</v>
      </c>
      <c r="E43" t="s">
        <v>29</v>
      </c>
      <c r="F43" t="s">
        <v>30</v>
      </c>
      <c r="G43" t="s">
        <v>31</v>
      </c>
      <c r="H43" t="s">
        <v>29</v>
      </c>
      <c r="I43" t="s">
        <v>30</v>
      </c>
      <c r="J43" t="s">
        <v>31</v>
      </c>
      <c r="K43" t="s">
        <v>29</v>
      </c>
      <c r="L43" t="s">
        <v>30</v>
      </c>
      <c r="M43" t="s">
        <v>31</v>
      </c>
      <c r="N43" t="s">
        <v>29</v>
      </c>
      <c r="O43" t="s">
        <v>30</v>
      </c>
      <c r="P43" t="s">
        <v>31</v>
      </c>
      <c r="Q43" t="s">
        <v>29</v>
      </c>
      <c r="R43" t="s">
        <v>30</v>
      </c>
      <c r="S43" t="s">
        <v>31</v>
      </c>
      <c r="T43" t="s">
        <v>29</v>
      </c>
      <c r="U43" t="s">
        <v>30</v>
      </c>
      <c r="V43" t="s">
        <v>31</v>
      </c>
      <c r="W43" t="s">
        <v>29</v>
      </c>
      <c r="X43" t="s">
        <v>30</v>
      </c>
      <c r="Y43" t="s">
        <v>31</v>
      </c>
    </row>
    <row r="44" spans="1:25" ht="12.75">
      <c r="A44" t="s">
        <v>1</v>
      </c>
      <c r="B44">
        <f>D44-C44</f>
        <v>121</v>
      </c>
      <c r="C44">
        <v>42</v>
      </c>
      <c r="D44">
        <v>163</v>
      </c>
      <c r="E44">
        <f>G44-F44</f>
        <v>285</v>
      </c>
      <c r="F44">
        <v>170</v>
      </c>
      <c r="G44">
        <v>455</v>
      </c>
      <c r="H44">
        <f>J44-I44</f>
        <v>225</v>
      </c>
      <c r="I44">
        <v>102</v>
      </c>
      <c r="J44">
        <v>327</v>
      </c>
      <c r="K44">
        <f>M44-L44</f>
        <v>56</v>
      </c>
      <c r="L44">
        <v>22</v>
      </c>
      <c r="M44">
        <v>78</v>
      </c>
      <c r="N44">
        <f>P44-O44</f>
        <v>122</v>
      </c>
      <c r="O44">
        <v>99</v>
      </c>
      <c r="P44">
        <v>221</v>
      </c>
      <c r="Q44">
        <f>S44-R44</f>
        <v>79</v>
      </c>
      <c r="R44">
        <v>70</v>
      </c>
      <c r="S44">
        <v>149</v>
      </c>
      <c r="T44">
        <f>V44-U44</f>
        <v>68</v>
      </c>
      <c r="U44">
        <v>46</v>
      </c>
      <c r="V44">
        <v>114</v>
      </c>
      <c r="W44">
        <f>Y44-X44</f>
        <v>6</v>
      </c>
      <c r="X44">
        <v>6</v>
      </c>
      <c r="Y44">
        <v>12</v>
      </c>
    </row>
    <row r="45" spans="1:25" ht="12.75">
      <c r="A45" t="s">
        <v>2</v>
      </c>
      <c r="B45">
        <f aca="true" t="shared" si="9" ref="B45:B53">D45-C45</f>
        <v>40</v>
      </c>
      <c r="C45">
        <v>12</v>
      </c>
      <c r="D45">
        <v>52</v>
      </c>
      <c r="E45">
        <f aca="true" t="shared" si="10" ref="E45:E53">G45-F45</f>
        <v>164</v>
      </c>
      <c r="F45">
        <v>50</v>
      </c>
      <c r="G45">
        <v>214</v>
      </c>
      <c r="H45">
        <f aca="true" t="shared" si="11" ref="H45:H53">J45-I45</f>
        <v>80</v>
      </c>
      <c r="I45">
        <v>46</v>
      </c>
      <c r="J45">
        <v>126</v>
      </c>
      <c r="K45">
        <f aca="true" t="shared" si="12" ref="K45:K53">M45-L45</f>
        <v>27</v>
      </c>
      <c r="L45">
        <v>15</v>
      </c>
      <c r="M45">
        <v>42</v>
      </c>
      <c r="N45">
        <f aca="true" t="shared" si="13" ref="N45:N53">P45-O45</f>
        <v>75</v>
      </c>
      <c r="O45">
        <v>54</v>
      </c>
      <c r="P45">
        <v>129</v>
      </c>
      <c r="Q45">
        <f aca="true" t="shared" si="14" ref="Q45:Q53">S45-R45</f>
        <v>32</v>
      </c>
      <c r="R45">
        <v>30</v>
      </c>
      <c r="S45">
        <v>62</v>
      </c>
      <c r="T45">
        <f aca="true" t="shared" si="15" ref="T45:T53">V45-U45</f>
        <v>23</v>
      </c>
      <c r="U45">
        <v>32</v>
      </c>
      <c r="V45">
        <v>55</v>
      </c>
      <c r="W45">
        <f aca="true" t="shared" si="16" ref="W45:W53">Y45-X45</f>
        <v>4</v>
      </c>
      <c r="X45">
        <v>4</v>
      </c>
      <c r="Y45">
        <v>8</v>
      </c>
    </row>
    <row r="46" spans="1:25" ht="12.75">
      <c r="A46" t="s">
        <v>3</v>
      </c>
      <c r="B46">
        <f t="shared" si="9"/>
        <v>33</v>
      </c>
      <c r="C46">
        <v>26</v>
      </c>
      <c r="D46">
        <v>59</v>
      </c>
      <c r="E46">
        <f t="shared" si="10"/>
        <v>223</v>
      </c>
      <c r="F46">
        <v>99</v>
      </c>
      <c r="G46">
        <v>322</v>
      </c>
      <c r="H46">
        <f t="shared" si="11"/>
        <v>167</v>
      </c>
      <c r="I46">
        <v>82</v>
      </c>
      <c r="J46">
        <v>249</v>
      </c>
      <c r="K46">
        <f t="shared" si="12"/>
        <v>23</v>
      </c>
      <c r="L46">
        <v>29</v>
      </c>
      <c r="M46">
        <v>52</v>
      </c>
      <c r="N46">
        <f t="shared" si="13"/>
        <v>101</v>
      </c>
      <c r="O46">
        <v>88</v>
      </c>
      <c r="P46">
        <v>189</v>
      </c>
      <c r="Q46">
        <f t="shared" si="14"/>
        <v>46</v>
      </c>
      <c r="R46">
        <v>41</v>
      </c>
      <c r="S46">
        <v>87</v>
      </c>
      <c r="T46">
        <f t="shared" si="15"/>
        <v>32</v>
      </c>
      <c r="U46">
        <v>48</v>
      </c>
      <c r="V46">
        <v>80</v>
      </c>
      <c r="W46">
        <f t="shared" si="16"/>
        <v>3</v>
      </c>
      <c r="X46">
        <v>7</v>
      </c>
      <c r="Y46">
        <v>10</v>
      </c>
    </row>
    <row r="47" spans="1:25" ht="12.75">
      <c r="A47" t="s">
        <v>4</v>
      </c>
      <c r="B47">
        <f t="shared" si="9"/>
        <v>145</v>
      </c>
      <c r="C47">
        <v>68</v>
      </c>
      <c r="D47">
        <v>213</v>
      </c>
      <c r="E47">
        <f t="shared" si="10"/>
        <v>380</v>
      </c>
      <c r="F47">
        <v>224</v>
      </c>
      <c r="G47">
        <v>604</v>
      </c>
      <c r="H47">
        <f t="shared" si="11"/>
        <v>208</v>
      </c>
      <c r="I47">
        <v>148</v>
      </c>
      <c r="J47">
        <v>356</v>
      </c>
      <c r="K47">
        <f t="shared" si="12"/>
        <v>42</v>
      </c>
      <c r="L47">
        <v>37</v>
      </c>
      <c r="M47">
        <v>79</v>
      </c>
      <c r="N47">
        <f t="shared" si="13"/>
        <v>145</v>
      </c>
      <c r="O47">
        <v>111</v>
      </c>
      <c r="P47">
        <v>256</v>
      </c>
      <c r="Q47">
        <f t="shared" si="14"/>
        <v>68</v>
      </c>
      <c r="R47">
        <v>79</v>
      </c>
      <c r="S47">
        <v>147</v>
      </c>
      <c r="T47">
        <f t="shared" si="15"/>
        <v>45</v>
      </c>
      <c r="U47">
        <v>54</v>
      </c>
      <c r="V47">
        <v>99</v>
      </c>
      <c r="W47">
        <f t="shared" si="16"/>
        <v>5</v>
      </c>
      <c r="X47">
        <v>7</v>
      </c>
      <c r="Y47">
        <v>12</v>
      </c>
    </row>
    <row r="48" spans="1:25" ht="12.75">
      <c r="A48" t="s">
        <v>6</v>
      </c>
      <c r="B48">
        <f t="shared" si="9"/>
        <v>88</v>
      </c>
      <c r="C48">
        <v>31</v>
      </c>
      <c r="D48">
        <v>119</v>
      </c>
      <c r="E48">
        <f t="shared" si="10"/>
        <v>221</v>
      </c>
      <c r="F48">
        <v>97</v>
      </c>
      <c r="G48">
        <v>318</v>
      </c>
      <c r="H48">
        <f t="shared" si="11"/>
        <v>133</v>
      </c>
      <c r="I48">
        <v>72</v>
      </c>
      <c r="J48">
        <v>205</v>
      </c>
      <c r="K48">
        <f t="shared" si="12"/>
        <v>34</v>
      </c>
      <c r="L48">
        <v>17</v>
      </c>
      <c r="M48">
        <v>51</v>
      </c>
      <c r="N48">
        <f t="shared" si="13"/>
        <v>86</v>
      </c>
      <c r="O48">
        <v>65</v>
      </c>
      <c r="P48">
        <v>151</v>
      </c>
      <c r="Q48">
        <f t="shared" si="14"/>
        <v>41</v>
      </c>
      <c r="R48">
        <v>46</v>
      </c>
      <c r="S48">
        <v>87</v>
      </c>
      <c r="T48">
        <f t="shared" si="15"/>
        <v>33</v>
      </c>
      <c r="U48">
        <v>52</v>
      </c>
      <c r="V48">
        <v>85</v>
      </c>
      <c r="W48">
        <f t="shared" si="16"/>
        <v>6</v>
      </c>
      <c r="X48">
        <v>9</v>
      </c>
      <c r="Y48">
        <v>15</v>
      </c>
    </row>
    <row r="49" spans="1:25" ht="12.75">
      <c r="A49" t="s">
        <v>5</v>
      </c>
      <c r="B49">
        <f t="shared" si="9"/>
        <v>56</v>
      </c>
      <c r="C49">
        <v>16</v>
      </c>
      <c r="D49">
        <v>72</v>
      </c>
      <c r="E49">
        <f t="shared" si="10"/>
        <v>131</v>
      </c>
      <c r="F49">
        <v>78</v>
      </c>
      <c r="G49">
        <v>209</v>
      </c>
      <c r="H49">
        <f t="shared" si="11"/>
        <v>70</v>
      </c>
      <c r="I49">
        <v>25</v>
      </c>
      <c r="J49">
        <v>95</v>
      </c>
      <c r="K49">
        <f t="shared" si="12"/>
        <v>16</v>
      </c>
      <c r="L49">
        <v>17</v>
      </c>
      <c r="M49">
        <v>33</v>
      </c>
      <c r="N49">
        <f t="shared" si="13"/>
        <v>63</v>
      </c>
      <c r="O49">
        <v>31</v>
      </c>
      <c r="P49">
        <v>94</v>
      </c>
      <c r="Q49">
        <f t="shared" si="14"/>
        <v>26</v>
      </c>
      <c r="R49">
        <v>18</v>
      </c>
      <c r="S49">
        <v>44</v>
      </c>
      <c r="T49">
        <f t="shared" si="15"/>
        <v>17</v>
      </c>
      <c r="U49">
        <v>7</v>
      </c>
      <c r="V49">
        <v>24</v>
      </c>
      <c r="W49">
        <f t="shared" si="16"/>
        <v>3</v>
      </c>
      <c r="X49">
        <v>1</v>
      </c>
      <c r="Y49">
        <v>4</v>
      </c>
    </row>
    <row r="50" spans="1:25" ht="12.75">
      <c r="A50" t="s">
        <v>7</v>
      </c>
      <c r="B50">
        <f t="shared" si="9"/>
        <v>39</v>
      </c>
      <c r="C50">
        <v>17</v>
      </c>
      <c r="D50">
        <v>56</v>
      </c>
      <c r="E50">
        <f t="shared" si="10"/>
        <v>127</v>
      </c>
      <c r="F50">
        <v>78</v>
      </c>
      <c r="G50">
        <v>205</v>
      </c>
      <c r="H50">
        <f t="shared" si="11"/>
        <v>78</v>
      </c>
      <c r="I50">
        <v>57</v>
      </c>
      <c r="J50">
        <v>135</v>
      </c>
      <c r="K50">
        <f t="shared" si="12"/>
        <v>18</v>
      </c>
      <c r="L50">
        <v>17</v>
      </c>
      <c r="M50">
        <v>35</v>
      </c>
      <c r="N50">
        <f t="shared" si="13"/>
        <v>52</v>
      </c>
      <c r="O50">
        <v>46</v>
      </c>
      <c r="P50">
        <v>98</v>
      </c>
      <c r="Q50">
        <f t="shared" si="14"/>
        <v>30</v>
      </c>
      <c r="R50">
        <v>36</v>
      </c>
      <c r="S50">
        <v>66</v>
      </c>
      <c r="T50">
        <f t="shared" si="15"/>
        <v>15</v>
      </c>
      <c r="U50">
        <v>24</v>
      </c>
      <c r="V50">
        <v>39</v>
      </c>
      <c r="W50">
        <f t="shared" si="16"/>
        <v>4</v>
      </c>
      <c r="X50">
        <v>4</v>
      </c>
      <c r="Y50">
        <v>8</v>
      </c>
    </row>
    <row r="51" spans="1:25" ht="12.75">
      <c r="A51" t="s">
        <v>8</v>
      </c>
      <c r="B51">
        <f t="shared" si="9"/>
        <v>59</v>
      </c>
      <c r="C51">
        <v>30</v>
      </c>
      <c r="D51">
        <v>89</v>
      </c>
      <c r="E51">
        <f t="shared" si="10"/>
        <v>224</v>
      </c>
      <c r="F51">
        <v>115</v>
      </c>
      <c r="G51">
        <v>339</v>
      </c>
      <c r="H51">
        <f t="shared" si="11"/>
        <v>124</v>
      </c>
      <c r="I51">
        <v>90</v>
      </c>
      <c r="J51">
        <v>214</v>
      </c>
      <c r="K51">
        <f t="shared" si="12"/>
        <v>34</v>
      </c>
      <c r="L51">
        <v>28</v>
      </c>
      <c r="M51">
        <v>62</v>
      </c>
      <c r="N51">
        <f t="shared" si="13"/>
        <v>84</v>
      </c>
      <c r="O51">
        <v>78</v>
      </c>
      <c r="P51">
        <v>162</v>
      </c>
      <c r="Q51">
        <f t="shared" si="14"/>
        <v>37</v>
      </c>
      <c r="R51">
        <v>42</v>
      </c>
      <c r="S51">
        <v>79</v>
      </c>
      <c r="T51">
        <f t="shared" si="15"/>
        <v>25</v>
      </c>
      <c r="U51">
        <v>44</v>
      </c>
      <c r="V51">
        <v>69</v>
      </c>
      <c r="W51">
        <f t="shared" si="16"/>
        <v>2</v>
      </c>
      <c r="X51">
        <v>3</v>
      </c>
      <c r="Y51">
        <v>5</v>
      </c>
    </row>
    <row r="52" spans="1:25" ht="12.75">
      <c r="A52" t="s">
        <v>9</v>
      </c>
      <c r="B52">
        <f t="shared" si="9"/>
        <v>46</v>
      </c>
      <c r="C52">
        <v>15</v>
      </c>
      <c r="D52">
        <v>61</v>
      </c>
      <c r="E52">
        <f t="shared" si="10"/>
        <v>165</v>
      </c>
      <c r="F52">
        <v>71</v>
      </c>
      <c r="G52">
        <v>236</v>
      </c>
      <c r="H52">
        <f t="shared" si="11"/>
        <v>91</v>
      </c>
      <c r="I52">
        <v>47</v>
      </c>
      <c r="J52">
        <v>138</v>
      </c>
      <c r="K52">
        <f t="shared" si="12"/>
        <v>23</v>
      </c>
      <c r="L52">
        <v>16</v>
      </c>
      <c r="M52">
        <v>39</v>
      </c>
      <c r="N52">
        <f t="shared" si="13"/>
        <v>53</v>
      </c>
      <c r="O52">
        <v>47</v>
      </c>
      <c r="P52">
        <v>100</v>
      </c>
      <c r="Q52">
        <f t="shared" si="14"/>
        <v>41</v>
      </c>
      <c r="R52">
        <v>28</v>
      </c>
      <c r="S52">
        <v>69</v>
      </c>
      <c r="T52">
        <f t="shared" si="15"/>
        <v>22</v>
      </c>
      <c r="U52">
        <v>29</v>
      </c>
      <c r="V52">
        <v>51</v>
      </c>
      <c r="W52">
        <f t="shared" si="16"/>
        <v>7</v>
      </c>
      <c r="X52">
        <v>2</v>
      </c>
      <c r="Y52">
        <v>9</v>
      </c>
    </row>
    <row r="53" spans="1:25" ht="12.75">
      <c r="A53" t="s">
        <v>20</v>
      </c>
      <c r="B53">
        <f t="shared" si="9"/>
        <v>627</v>
      </c>
      <c r="C53">
        <f>SUM(C44:C52)</f>
        <v>257</v>
      </c>
      <c r="D53">
        <f>SUM(D44:D52)</f>
        <v>884</v>
      </c>
      <c r="E53">
        <f t="shared" si="10"/>
        <v>1920</v>
      </c>
      <c r="F53">
        <f>SUM(F44:F52)</f>
        <v>982</v>
      </c>
      <c r="G53">
        <f>SUM(G44:G52)</f>
        <v>2902</v>
      </c>
      <c r="H53">
        <f t="shared" si="11"/>
        <v>1176</v>
      </c>
      <c r="I53">
        <f>SUM(I44:I52)</f>
        <v>669</v>
      </c>
      <c r="J53">
        <f>SUM(J44:J52)</f>
        <v>1845</v>
      </c>
      <c r="K53">
        <f t="shared" si="12"/>
        <v>273</v>
      </c>
      <c r="L53">
        <f>SUM(L44:L52)</f>
        <v>198</v>
      </c>
      <c r="M53">
        <f>SUM(M44:M52)</f>
        <v>471</v>
      </c>
      <c r="N53">
        <f t="shared" si="13"/>
        <v>781</v>
      </c>
      <c r="O53">
        <f>SUM(O44:O52)</f>
        <v>619</v>
      </c>
      <c r="P53">
        <f>SUM(P44:P52)</f>
        <v>1400</v>
      </c>
      <c r="Q53">
        <f t="shared" si="14"/>
        <v>400</v>
      </c>
      <c r="R53">
        <f>SUM(R44:R52)</f>
        <v>390</v>
      </c>
      <c r="S53">
        <f>SUM(S44:S52)</f>
        <v>790</v>
      </c>
      <c r="T53">
        <f t="shared" si="15"/>
        <v>280</v>
      </c>
      <c r="U53">
        <f>SUM(U44:U52)</f>
        <v>336</v>
      </c>
      <c r="V53">
        <f>SUM(V44:V52)</f>
        <v>616</v>
      </c>
      <c r="W53">
        <f t="shared" si="16"/>
        <v>40</v>
      </c>
      <c r="X53">
        <f>SUM(X44:X52)</f>
        <v>43</v>
      </c>
      <c r="Y53">
        <f>SUM(Y44:Y52)</f>
        <v>83</v>
      </c>
    </row>
    <row r="55" ht="12.75">
      <c r="A55" t="s">
        <v>45</v>
      </c>
    </row>
    <row r="56" spans="2:23" ht="12.75">
      <c r="B56">
        <v>60</v>
      </c>
      <c r="E56" t="s">
        <v>34</v>
      </c>
      <c r="H56" t="s">
        <v>35</v>
      </c>
      <c r="K56">
        <v>80</v>
      </c>
      <c r="N56" t="s">
        <v>36</v>
      </c>
      <c r="Q56" t="s">
        <v>37</v>
      </c>
      <c r="T56">
        <v>100</v>
      </c>
      <c r="W56" t="s">
        <v>38</v>
      </c>
    </row>
    <row r="57" spans="2:25" ht="12.75">
      <c r="B57" t="s">
        <v>29</v>
      </c>
      <c r="C57" t="s">
        <v>30</v>
      </c>
      <c r="D57" t="s">
        <v>31</v>
      </c>
      <c r="E57" t="s">
        <v>29</v>
      </c>
      <c r="F57" t="s">
        <v>30</v>
      </c>
      <c r="G57" t="s">
        <v>31</v>
      </c>
      <c r="H57" t="s">
        <v>29</v>
      </c>
      <c r="I57" t="s">
        <v>30</v>
      </c>
      <c r="J57" t="s">
        <v>31</v>
      </c>
      <c r="K57" t="s">
        <v>29</v>
      </c>
      <c r="L57" t="s">
        <v>30</v>
      </c>
      <c r="M57" t="s">
        <v>31</v>
      </c>
      <c r="N57" t="s">
        <v>29</v>
      </c>
      <c r="O57" t="s">
        <v>30</v>
      </c>
      <c r="P57" t="s">
        <v>31</v>
      </c>
      <c r="Q57" t="s">
        <v>29</v>
      </c>
      <c r="R57" t="s">
        <v>30</v>
      </c>
      <c r="S57" t="s">
        <v>31</v>
      </c>
      <c r="T57" t="s">
        <v>29</v>
      </c>
      <c r="U57" t="s">
        <v>30</v>
      </c>
      <c r="V57" t="s">
        <v>31</v>
      </c>
      <c r="W57" t="s">
        <v>29</v>
      </c>
      <c r="X57" t="s">
        <v>30</v>
      </c>
      <c r="Y57" t="s">
        <v>31</v>
      </c>
    </row>
    <row r="58" spans="1:25" ht="12.75">
      <c r="A58" t="s">
        <v>1</v>
      </c>
      <c r="B58" s="5">
        <f>B44*100/$E16</f>
        <v>12.577962577962579</v>
      </c>
      <c r="C58" s="5">
        <f>C44*100/$F16</f>
        <v>7.540394973070018</v>
      </c>
      <c r="D58" s="5">
        <f>D44*100/$G16</f>
        <v>10.730743910467412</v>
      </c>
      <c r="E58" s="5">
        <f>E44*100/$E16</f>
        <v>29.625779625779625</v>
      </c>
      <c r="F58" s="5">
        <f>F44*100/$F16</f>
        <v>30.52064631956912</v>
      </c>
      <c r="G58" s="5">
        <f>G44*100/$G16</f>
        <v>29.953917050691246</v>
      </c>
      <c r="H58" s="5">
        <f>H44*100/$E16</f>
        <v>23.388773388773387</v>
      </c>
      <c r="I58" s="5">
        <f>I44*100/$F16</f>
        <v>18.31238779174147</v>
      </c>
      <c r="J58" s="5">
        <f>J44*100/$G16</f>
        <v>21.527320605661618</v>
      </c>
      <c r="K58" s="5">
        <f>K44*100/$E16</f>
        <v>5.8212058212058215</v>
      </c>
      <c r="L58" s="5">
        <f>L44*100/$F16</f>
        <v>3.949730700179533</v>
      </c>
      <c r="M58" s="5">
        <f>M44*100/$G16</f>
        <v>5.1349572086899276</v>
      </c>
      <c r="N58" s="5">
        <f>N44*100/$E16</f>
        <v>12.681912681912682</v>
      </c>
      <c r="O58" s="5">
        <f>O44*100/$F16</f>
        <v>17.7737881508079</v>
      </c>
      <c r="P58" s="5">
        <f>P44*100/$G16</f>
        <v>14.549045424621461</v>
      </c>
      <c r="Q58" s="5">
        <f>Q44*100/$E16</f>
        <v>8.212058212058212</v>
      </c>
      <c r="R58" s="5">
        <f>R44*100/$F16</f>
        <v>12.567324955116696</v>
      </c>
      <c r="S58" s="5">
        <f>S44*100/$G16</f>
        <v>9.809084924292298</v>
      </c>
      <c r="T58" s="5">
        <f>T44*100/$E16</f>
        <v>7.0686070686070686</v>
      </c>
      <c r="U58" s="5">
        <f>U44*100/$F16</f>
        <v>8.258527827648114</v>
      </c>
      <c r="V58" s="5">
        <f>V44*100/$G16</f>
        <v>7.50493745885451</v>
      </c>
      <c r="W58" s="5">
        <f>W44*100/$E16</f>
        <v>0.6237006237006237</v>
      </c>
      <c r="X58" s="5">
        <f>X44*100/$F16</f>
        <v>1.0771992818671454</v>
      </c>
      <c r="Y58" s="5">
        <f>Y44*100/$G16</f>
        <v>0.7899934167215273</v>
      </c>
    </row>
    <row r="59" spans="1:25" ht="12.75">
      <c r="A59" t="s">
        <v>2</v>
      </c>
      <c r="B59" s="5">
        <f>B45*100/$E17</f>
        <v>8.98876404494382</v>
      </c>
      <c r="C59" s="5">
        <f>C45*100/$F17</f>
        <v>4.938271604938271</v>
      </c>
      <c r="D59" s="5">
        <f>D45*100/$G17</f>
        <v>7.558139534883721</v>
      </c>
      <c r="E59" s="5">
        <f>E45*100/$E17</f>
        <v>36.853932584269664</v>
      </c>
      <c r="F59" s="5">
        <f>F45*100/$F17</f>
        <v>20.5761316872428</v>
      </c>
      <c r="G59" s="5">
        <f>G45*100/$G17</f>
        <v>31.1046511627907</v>
      </c>
      <c r="H59" s="5">
        <f>H45*100/$E17</f>
        <v>17.97752808988764</v>
      </c>
      <c r="I59" s="5">
        <f>I45*100/$F17</f>
        <v>18.930041152263374</v>
      </c>
      <c r="J59" s="5">
        <f>J45*100/$G17</f>
        <v>18.313953488372093</v>
      </c>
      <c r="K59" s="5">
        <f>K45*100/$E17</f>
        <v>6.067415730337078</v>
      </c>
      <c r="L59" s="5">
        <f>L45*100/$F17</f>
        <v>6.172839506172839</v>
      </c>
      <c r="M59" s="5">
        <f>M45*100/$G17</f>
        <v>6.104651162790698</v>
      </c>
      <c r="N59" s="5">
        <f>N45*100/$E17</f>
        <v>16.853932584269664</v>
      </c>
      <c r="O59" s="5">
        <f>O45*100/$F17</f>
        <v>22.22222222222222</v>
      </c>
      <c r="P59" s="5">
        <f>P45*100/$G17</f>
        <v>18.75</v>
      </c>
      <c r="Q59" s="5">
        <f>Q45*100/$E17</f>
        <v>7.191011235955056</v>
      </c>
      <c r="R59" s="5">
        <f>R45*100/$F17</f>
        <v>12.345679012345679</v>
      </c>
      <c r="S59" s="5">
        <f>S45*100/$G17</f>
        <v>9.011627906976743</v>
      </c>
      <c r="T59" s="5">
        <f>T45*100/$E17</f>
        <v>5.168539325842697</v>
      </c>
      <c r="U59" s="5">
        <f>U45*100/$F17</f>
        <v>13.168724279835391</v>
      </c>
      <c r="V59" s="5">
        <f>V45*100/$G17</f>
        <v>7.994186046511628</v>
      </c>
      <c r="W59" s="5">
        <f>W45*100/$E17</f>
        <v>0.898876404494382</v>
      </c>
      <c r="X59" s="5">
        <f>X45*100/$F17</f>
        <v>1.646090534979424</v>
      </c>
      <c r="Y59" s="5">
        <f>Y45*100/$G17</f>
        <v>1.1627906976744187</v>
      </c>
    </row>
    <row r="60" spans="1:25" ht="12.75">
      <c r="A60" t="s">
        <v>3</v>
      </c>
      <c r="B60" s="5">
        <f>B46*100/$E18</f>
        <v>5.254777070063694</v>
      </c>
      <c r="C60" s="5">
        <f>C46*100/$F18</f>
        <v>6.190476190476191</v>
      </c>
      <c r="D60" s="5">
        <f>D46*100/$G18</f>
        <v>5.629770992366412</v>
      </c>
      <c r="E60" s="5">
        <f>E46*100/$E18</f>
        <v>35.50955414012739</v>
      </c>
      <c r="F60" s="5">
        <f>F46*100/$F18</f>
        <v>23.571428571428573</v>
      </c>
      <c r="G60" s="5">
        <f>G46*100/$G18</f>
        <v>30.72519083969466</v>
      </c>
      <c r="H60" s="5">
        <f>H46*100/$E18</f>
        <v>26.59235668789809</v>
      </c>
      <c r="I60" s="5">
        <f>I46*100/$F18</f>
        <v>19.523809523809526</v>
      </c>
      <c r="J60" s="5">
        <f>J46*100/$G18</f>
        <v>23.759541984732824</v>
      </c>
      <c r="K60" s="5">
        <f>K46*100/$E18</f>
        <v>3.662420382165605</v>
      </c>
      <c r="L60" s="5">
        <f>L46*100/$F18</f>
        <v>6.904761904761905</v>
      </c>
      <c r="M60" s="5">
        <f>M46*100/$G18</f>
        <v>4.961832061068702</v>
      </c>
      <c r="N60" s="5">
        <f>N46*100/$E18</f>
        <v>16.0828025477707</v>
      </c>
      <c r="O60" s="5">
        <f>O46*100/$F18</f>
        <v>20.952380952380953</v>
      </c>
      <c r="P60" s="5">
        <f>P46*100/$G18</f>
        <v>18.03435114503817</v>
      </c>
      <c r="Q60" s="5">
        <f>Q46*100/$E18</f>
        <v>7.32484076433121</v>
      </c>
      <c r="R60" s="5">
        <f>R46*100/$F18</f>
        <v>9.761904761904763</v>
      </c>
      <c r="S60" s="5">
        <f>S46*100/$G18</f>
        <v>8.301526717557252</v>
      </c>
      <c r="T60" s="5">
        <f>T46*100/$E18</f>
        <v>5.095541401273885</v>
      </c>
      <c r="U60" s="5">
        <f>U46*100/$F18</f>
        <v>11.428571428571429</v>
      </c>
      <c r="V60" s="5">
        <f>V46*100/$G18</f>
        <v>7.633587786259542</v>
      </c>
      <c r="W60" s="5">
        <f>W46*100/$E18</f>
        <v>0.47770700636942676</v>
      </c>
      <c r="X60" s="5">
        <f>X46*100/$F18</f>
        <v>1.6666666666666667</v>
      </c>
      <c r="Y60" s="5">
        <f>Y46*100/$G18</f>
        <v>0.9541984732824428</v>
      </c>
    </row>
    <row r="61" spans="1:25" ht="12.75">
      <c r="A61" t="s">
        <v>4</v>
      </c>
      <c r="B61" s="5">
        <f>B47*100/$E19</f>
        <v>13.96917148362235</v>
      </c>
      <c r="C61" s="5">
        <f>C47*100/$F19</f>
        <v>9.340659340659341</v>
      </c>
      <c r="D61" s="5">
        <f>D47*100/$G19</f>
        <v>12.061155152887883</v>
      </c>
      <c r="E61" s="5">
        <f>E47*100/$E19</f>
        <v>36.60886319845857</v>
      </c>
      <c r="F61" s="5">
        <f>F47*100/$F19</f>
        <v>30.76923076923077</v>
      </c>
      <c r="G61" s="5">
        <f>G47*100/$G19</f>
        <v>34.20158550396376</v>
      </c>
      <c r="H61" s="5">
        <f>H47*100/$E19</f>
        <v>20.038535645472063</v>
      </c>
      <c r="I61" s="5">
        <f>I47*100/$F19</f>
        <v>20.32967032967033</v>
      </c>
      <c r="J61" s="5">
        <f>J47*100/$G19</f>
        <v>20.15855039637599</v>
      </c>
      <c r="K61" s="5">
        <f>K47*100/$E19</f>
        <v>4.046242774566474</v>
      </c>
      <c r="L61" s="5">
        <f>L47*100/$F19</f>
        <v>5.082417582417582</v>
      </c>
      <c r="M61" s="5">
        <f>M47*100/$G19</f>
        <v>4.4733861834654585</v>
      </c>
      <c r="N61" s="5">
        <f>N47*100/$E19</f>
        <v>13.96917148362235</v>
      </c>
      <c r="O61" s="5">
        <f>O47*100/$F19</f>
        <v>15.247252747252746</v>
      </c>
      <c r="P61" s="5">
        <f>P47*100/$G19</f>
        <v>14.4960362400906</v>
      </c>
      <c r="Q61" s="5">
        <f>Q47*100/$E19</f>
        <v>6.551059730250482</v>
      </c>
      <c r="R61" s="5">
        <f>R47*100/$F19</f>
        <v>10.851648351648352</v>
      </c>
      <c r="S61" s="5">
        <f>S47*100/$G19</f>
        <v>8.323895809739524</v>
      </c>
      <c r="T61" s="5">
        <f>T47*100/$E19</f>
        <v>4.335260115606936</v>
      </c>
      <c r="U61" s="5">
        <f>U47*100/$F19</f>
        <v>7.417582417582418</v>
      </c>
      <c r="V61" s="5">
        <f>V47*100/$G19</f>
        <v>5.605889014722536</v>
      </c>
      <c r="W61" s="5">
        <f>W47*100/$E19</f>
        <v>0.4816955684007707</v>
      </c>
      <c r="X61" s="5">
        <f>X47*100/$F19</f>
        <v>0.9615384615384616</v>
      </c>
      <c r="Y61" s="5">
        <f>Y47*100/$G19</f>
        <v>0.6795016987542469</v>
      </c>
    </row>
    <row r="62" spans="1:25" ht="12.75">
      <c r="A62" t="s">
        <v>6</v>
      </c>
      <c r="B62" s="5">
        <f>B48*100/$E20</f>
        <v>13.707165109034268</v>
      </c>
      <c r="C62" s="5">
        <f>C48*100/$F20</f>
        <v>7.969151670951157</v>
      </c>
      <c r="D62" s="5">
        <f>D48*100/$G20</f>
        <v>11.54219204655674</v>
      </c>
      <c r="E62" s="5">
        <f>E48*100/$E20</f>
        <v>34.42367601246106</v>
      </c>
      <c r="F62" s="5">
        <f>F48*100/$F20</f>
        <v>24.93573264781491</v>
      </c>
      <c r="G62" s="5">
        <f>G48*100/$G20</f>
        <v>30.84384093113482</v>
      </c>
      <c r="H62" s="5">
        <f>H48*100/$E20</f>
        <v>20.71651090342679</v>
      </c>
      <c r="I62" s="5">
        <f>I48*100/$F20</f>
        <v>18.508997429305914</v>
      </c>
      <c r="J62" s="5">
        <f>J48*100/$G20</f>
        <v>19.88360814742968</v>
      </c>
      <c r="K62" s="5">
        <f>K48*100/$E20</f>
        <v>5.29595015576324</v>
      </c>
      <c r="L62" s="5">
        <f>L48*100/$F20</f>
        <v>4.370179948586118</v>
      </c>
      <c r="M62" s="5">
        <f>M48*100/$G20</f>
        <v>4.946653734238604</v>
      </c>
      <c r="N62" s="5">
        <f>N48*100/$E20</f>
        <v>13.39563862928349</v>
      </c>
      <c r="O62" s="5">
        <f>O48*100/$F20</f>
        <v>16.709511568123393</v>
      </c>
      <c r="P62" s="5">
        <f>P48*100/$G20</f>
        <v>14.645974781765277</v>
      </c>
      <c r="Q62" s="5">
        <f>Q48*100/$E20</f>
        <v>6.386292834890965</v>
      </c>
      <c r="R62" s="5">
        <f>R48*100/$F20</f>
        <v>11.825192802056556</v>
      </c>
      <c r="S62" s="5">
        <f>S48*100/$G20</f>
        <v>8.438409311348206</v>
      </c>
      <c r="T62" s="5">
        <f>T48*100/$E20</f>
        <v>5.140186915887851</v>
      </c>
      <c r="U62" s="5">
        <f>U48*100/$F20</f>
        <v>13.367609254498715</v>
      </c>
      <c r="V62" s="5">
        <f>V48*100/$G20</f>
        <v>8.244422890397672</v>
      </c>
      <c r="W62" s="5">
        <f>W48*100/$E20</f>
        <v>0.9345794392523364</v>
      </c>
      <c r="X62" s="5">
        <f>X48*100/$F20</f>
        <v>2.3136246786632393</v>
      </c>
      <c r="Y62" s="5">
        <f>Y48*100/$G20</f>
        <v>1.454898157129001</v>
      </c>
    </row>
    <row r="63" spans="1:25" ht="12.75">
      <c r="A63" t="s">
        <v>5</v>
      </c>
      <c r="B63" s="5">
        <f>B49*100/$E21</f>
        <v>14.659685863874346</v>
      </c>
      <c r="C63" s="5">
        <f>C49*100/$F21</f>
        <v>8.290155440414507</v>
      </c>
      <c r="D63" s="5">
        <f>D49*100/$G21</f>
        <v>12.521739130434783</v>
      </c>
      <c r="E63" s="5">
        <f>E49*100/$E21</f>
        <v>34.29319371727749</v>
      </c>
      <c r="F63" s="5">
        <f>F49*100/$F21</f>
        <v>40.41450777202073</v>
      </c>
      <c r="G63" s="5">
        <f>G49*100/$G21</f>
        <v>36.34782608695652</v>
      </c>
      <c r="H63" s="5">
        <f>H49*100/$E21</f>
        <v>18.32460732984293</v>
      </c>
      <c r="I63" s="5">
        <f>I49*100/$F21</f>
        <v>12.953367875647668</v>
      </c>
      <c r="J63" s="5">
        <f>J49*100/$G21</f>
        <v>16.52173913043478</v>
      </c>
      <c r="K63" s="5">
        <f>K49*100/$E21</f>
        <v>4.18848167539267</v>
      </c>
      <c r="L63" s="5">
        <f>L49*100/$F21</f>
        <v>8.808290155440414</v>
      </c>
      <c r="M63" s="5">
        <f>M49*100/$G21</f>
        <v>5.739130434782608</v>
      </c>
      <c r="N63" s="5">
        <f>N49*100/$E21</f>
        <v>16.49214659685864</v>
      </c>
      <c r="O63" s="5">
        <f>O49*100/$F21</f>
        <v>16.06217616580311</v>
      </c>
      <c r="P63" s="5">
        <f>P49*100/$G21</f>
        <v>16.347826086956523</v>
      </c>
      <c r="Q63" s="5">
        <f>Q49*100/$E21</f>
        <v>6.806282722513089</v>
      </c>
      <c r="R63" s="5">
        <f>R49*100/$F21</f>
        <v>9.32642487046632</v>
      </c>
      <c r="S63" s="5">
        <f>S49*100/$G21</f>
        <v>7.6521739130434785</v>
      </c>
      <c r="T63" s="5">
        <f>T49*100/$E21</f>
        <v>4.450261780104712</v>
      </c>
      <c r="U63" s="5">
        <f>U49*100/$F21</f>
        <v>3.626943005181347</v>
      </c>
      <c r="V63" s="5">
        <f>V49*100/$G21</f>
        <v>4.173913043478261</v>
      </c>
      <c r="W63" s="5">
        <f>W49*100/$E21</f>
        <v>0.7853403141361257</v>
      </c>
      <c r="X63" s="5">
        <f>X49*100/$F21</f>
        <v>0.5181347150259067</v>
      </c>
      <c r="Y63" s="5">
        <f>Y49*100/$G21</f>
        <v>0.6956521739130435</v>
      </c>
    </row>
    <row r="64" spans="1:25" ht="12.75">
      <c r="A64" t="s">
        <v>7</v>
      </c>
      <c r="B64" s="5">
        <f>B50*100/$E22</f>
        <v>10.743801652892563</v>
      </c>
      <c r="C64" s="5">
        <f>C50*100/$F22</f>
        <v>6.093189964157706</v>
      </c>
      <c r="D64" s="5">
        <f>D50*100/$G22</f>
        <v>8.722741433021806</v>
      </c>
      <c r="E64" s="5">
        <f>E50*100/$E22</f>
        <v>34.98622589531681</v>
      </c>
      <c r="F64" s="5">
        <f>F50*100/$F22</f>
        <v>27.956989247311828</v>
      </c>
      <c r="G64" s="5">
        <f>G50*100/$G22</f>
        <v>31.931464174454828</v>
      </c>
      <c r="H64" s="5">
        <f>H50*100/$E22</f>
        <v>21.487603305785125</v>
      </c>
      <c r="I64" s="5">
        <f>I50*100/$F22</f>
        <v>20.43010752688172</v>
      </c>
      <c r="J64" s="5">
        <f>J50*100/$G22</f>
        <v>21.02803738317757</v>
      </c>
      <c r="K64" s="5">
        <f>K50*100/$E22</f>
        <v>4.958677685950414</v>
      </c>
      <c r="L64" s="5">
        <f>L50*100/$F22</f>
        <v>6.093189964157706</v>
      </c>
      <c r="M64" s="5">
        <f>M50*100/$G22</f>
        <v>5.451713395638629</v>
      </c>
      <c r="N64" s="5">
        <f>N50*100/$E22</f>
        <v>14.325068870523417</v>
      </c>
      <c r="O64" s="5">
        <f>O50*100/$F22</f>
        <v>16.487455197132615</v>
      </c>
      <c r="P64" s="5">
        <f>P50*100/$G22</f>
        <v>15.264797507788161</v>
      </c>
      <c r="Q64" s="5">
        <f>Q50*100/$E22</f>
        <v>8.264462809917354</v>
      </c>
      <c r="R64" s="5">
        <f>R50*100/$F22</f>
        <v>12.903225806451612</v>
      </c>
      <c r="S64" s="5">
        <f>S50*100/$G22</f>
        <v>10.280373831775702</v>
      </c>
      <c r="T64" s="5">
        <f>T50*100/$E22</f>
        <v>4.132231404958677</v>
      </c>
      <c r="U64" s="5">
        <f>U50*100/$F22</f>
        <v>8.602150537634408</v>
      </c>
      <c r="V64" s="5">
        <f>V50*100/$G22</f>
        <v>6.074766355140187</v>
      </c>
      <c r="W64" s="5">
        <f>W50*100/$E22</f>
        <v>1.1019283746556474</v>
      </c>
      <c r="X64" s="5">
        <f>X50*100/$F22</f>
        <v>1.4336917562724014</v>
      </c>
      <c r="Y64" s="5">
        <f>Y50*100/$G22</f>
        <v>1.2461059190031152</v>
      </c>
    </row>
    <row r="65" spans="1:25" ht="12.75">
      <c r="A65" t="s">
        <v>8</v>
      </c>
      <c r="B65" s="5">
        <f>B51*100/$E23</f>
        <v>10.0169779286927</v>
      </c>
      <c r="C65" s="5">
        <f>C51*100/$F23</f>
        <v>6.976744186046512</v>
      </c>
      <c r="D65" s="5">
        <f>D51*100/$G23</f>
        <v>8.73405299313052</v>
      </c>
      <c r="E65" s="5">
        <f>E51*100/$E23</f>
        <v>38.030560271646856</v>
      </c>
      <c r="F65" s="5">
        <f>F51*100/$F23</f>
        <v>26.74418604651163</v>
      </c>
      <c r="G65" s="5">
        <f>G51*100/$G23</f>
        <v>33.267909715407264</v>
      </c>
      <c r="H65" s="5">
        <f>H51*100/$E23</f>
        <v>21.05263157894737</v>
      </c>
      <c r="I65" s="5">
        <f>I51*100/$F23</f>
        <v>20.930232558139537</v>
      </c>
      <c r="J65" s="5">
        <f>J51*100/$G23</f>
        <v>21.00098135426889</v>
      </c>
      <c r="K65" s="5">
        <f>K51*100/$E23</f>
        <v>5.772495755517827</v>
      </c>
      <c r="L65" s="5">
        <f>L51*100/$F23</f>
        <v>6.511627906976744</v>
      </c>
      <c r="M65" s="5">
        <f>M51*100/$G23</f>
        <v>6.084396467124632</v>
      </c>
      <c r="N65" s="5">
        <f>N51*100/$E23</f>
        <v>14.261460101867572</v>
      </c>
      <c r="O65" s="5">
        <f>O51*100/$F23</f>
        <v>18.13953488372093</v>
      </c>
      <c r="P65" s="5">
        <f>P51*100/$G23</f>
        <v>15.89793915603533</v>
      </c>
      <c r="Q65" s="5">
        <f>Q51*100/$E23</f>
        <v>6.281833616298812</v>
      </c>
      <c r="R65" s="5">
        <f>R51*100/$F23</f>
        <v>9.767441860465116</v>
      </c>
      <c r="S65" s="5">
        <f>S51*100/$G23</f>
        <v>7.75269872423945</v>
      </c>
      <c r="T65" s="5">
        <f>T51*100/$E23</f>
        <v>4.244482173174872</v>
      </c>
      <c r="U65" s="5">
        <f>U51*100/$F23</f>
        <v>10.232558139534884</v>
      </c>
      <c r="V65" s="5">
        <f>V51*100/$G23</f>
        <v>6.77134445534838</v>
      </c>
      <c r="W65" s="5">
        <f>W51*100/$E23</f>
        <v>0.3395585738539898</v>
      </c>
      <c r="X65" s="5">
        <f>X51*100/$F23</f>
        <v>0.6976744186046512</v>
      </c>
      <c r="Y65" s="5">
        <f>Y51*100/$G23</f>
        <v>0.49067713444553485</v>
      </c>
    </row>
    <row r="66" spans="1:25" ht="12.75">
      <c r="A66" t="s">
        <v>9</v>
      </c>
      <c r="B66" s="5">
        <f>B52*100/$E24</f>
        <v>10.267857142857142</v>
      </c>
      <c r="C66" s="5">
        <f>C52*100/$F24</f>
        <v>5.882352941176471</v>
      </c>
      <c r="D66" s="5">
        <f>D52*100/$G24</f>
        <v>8.677098150782362</v>
      </c>
      <c r="E66" s="5">
        <f>E52*100/$E24</f>
        <v>36.830357142857146</v>
      </c>
      <c r="F66" s="5">
        <f>F52*100/$F24</f>
        <v>27.84313725490196</v>
      </c>
      <c r="G66" s="5">
        <f>G52*100/$G24</f>
        <v>33.57041251778094</v>
      </c>
      <c r="H66" s="5">
        <f>H52*100/$E24</f>
        <v>20.3125</v>
      </c>
      <c r="I66" s="5">
        <f>I52*100/$F24</f>
        <v>18.431372549019606</v>
      </c>
      <c r="J66" s="5">
        <f>J52*100/$G24</f>
        <v>19.630156472261735</v>
      </c>
      <c r="K66" s="5">
        <f>K52*100/$E24</f>
        <v>5.133928571428571</v>
      </c>
      <c r="L66" s="5">
        <f>L52*100/$F24</f>
        <v>6.2745098039215685</v>
      </c>
      <c r="M66" s="5">
        <f>M52*100/$G24</f>
        <v>5.547652916073969</v>
      </c>
      <c r="N66" s="5">
        <f>N52*100/$E24</f>
        <v>11.830357142857142</v>
      </c>
      <c r="O66" s="5">
        <f>O52*100/$F24</f>
        <v>18.431372549019606</v>
      </c>
      <c r="P66" s="5">
        <f>P52*100/$G24</f>
        <v>14.22475106685633</v>
      </c>
      <c r="Q66" s="5">
        <f>Q52*100/$E24</f>
        <v>9.151785714285714</v>
      </c>
      <c r="R66" s="5">
        <f>R52*100/$F24</f>
        <v>10.980392156862745</v>
      </c>
      <c r="S66" s="5">
        <f>S52*100/$G24</f>
        <v>9.815078236130867</v>
      </c>
      <c r="T66" s="5">
        <f>T52*100/$E24</f>
        <v>4.910714285714286</v>
      </c>
      <c r="U66" s="5">
        <f>U52*100/$F24</f>
        <v>11.372549019607844</v>
      </c>
      <c r="V66" s="5">
        <f>V52*100/$G24</f>
        <v>7.2546230440967285</v>
      </c>
      <c r="W66" s="5">
        <f>W52*100/$E24</f>
        <v>1.5625</v>
      </c>
      <c r="X66" s="5">
        <f>X52*100/$F24</f>
        <v>0.7843137254901961</v>
      </c>
      <c r="Y66" s="5">
        <f>Y52*100/$G24</f>
        <v>1.2802275960170697</v>
      </c>
    </row>
    <row r="67" spans="1:25" ht="12.75">
      <c r="A67" t="s">
        <v>20</v>
      </c>
      <c r="B67" s="5">
        <f>B53*100/$E25</f>
        <v>11.406221575404766</v>
      </c>
      <c r="C67" s="5">
        <f>C53*100/$F25</f>
        <v>7.355466514024041</v>
      </c>
      <c r="D67" s="5">
        <f>D53*100/$G25</f>
        <v>9.83205427649872</v>
      </c>
      <c r="E67" s="5">
        <f>E53*100/$E25</f>
        <v>34.928142623249045</v>
      </c>
      <c r="F67" s="5">
        <f>F53*100/$F25</f>
        <v>28.10532341156268</v>
      </c>
      <c r="G67" s="5">
        <f>G53*100/$G25</f>
        <v>32.276721165610056</v>
      </c>
      <c r="H67" s="5">
        <f>H53*100/$E25</f>
        <v>21.39348735674004</v>
      </c>
      <c r="I67" s="5">
        <f>I53*100/$F25</f>
        <v>19.147109330280482</v>
      </c>
      <c r="J67" s="5">
        <f>J53*100/$G25</f>
        <v>20.52052052052052</v>
      </c>
      <c r="K67" s="5">
        <f>K53*100/$E25</f>
        <v>4.966345279243224</v>
      </c>
      <c r="L67" s="5">
        <f>L53*100/$F25</f>
        <v>5.666857469948483</v>
      </c>
      <c r="M67" s="5">
        <f>M53*100/$G25</f>
        <v>5.2385719052385715</v>
      </c>
      <c r="N67" s="5">
        <f>N53*100/$E25</f>
        <v>14.207749681644533</v>
      </c>
      <c r="O67" s="5">
        <f>O53*100/$F25</f>
        <v>17.716084716657125</v>
      </c>
      <c r="P67" s="5">
        <f>P53*100/$G25</f>
        <v>15.571126682237793</v>
      </c>
      <c r="Q67" s="5">
        <f>Q53*100/$E25</f>
        <v>7.276696379843551</v>
      </c>
      <c r="R67" s="5">
        <f>R53*100/$F25</f>
        <v>11.161991986262164</v>
      </c>
      <c r="S67" s="5">
        <f>S53*100/$G25</f>
        <v>8.786564342119897</v>
      </c>
      <c r="T67" s="5">
        <f>T53*100/$E25</f>
        <v>5.093687465890485</v>
      </c>
      <c r="U67" s="5">
        <f>U53*100/$F25</f>
        <v>9.61648540354894</v>
      </c>
      <c r="V67" s="5">
        <f>V53*100/$G25</f>
        <v>6.8512957401846295</v>
      </c>
      <c r="W67" s="5">
        <f>W53*100/$E25</f>
        <v>0.7276696379843551</v>
      </c>
      <c r="X67" s="5">
        <f>X53*100/$F25</f>
        <v>1.2306811677160847</v>
      </c>
      <c r="Y67" s="5">
        <f>Y53*100/$G25</f>
        <v>0.923145367589812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7"/>
  <sheetViews>
    <sheetView workbookViewId="0" topLeftCell="A1">
      <selection activeCell="A55" sqref="A55:IV55"/>
    </sheetView>
  </sheetViews>
  <sheetFormatPr defaultColWidth="9.140625" defaultRowHeight="12.75"/>
  <sheetData>
    <row r="1" spans="1:14" s="1" customFormat="1" ht="114.75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K1" s="1" t="s">
        <v>52</v>
      </c>
      <c r="L1" s="1" t="s">
        <v>53</v>
      </c>
      <c r="M1" s="1" t="s">
        <v>54</v>
      </c>
      <c r="N1" s="1" t="s">
        <v>55</v>
      </c>
    </row>
    <row r="2" spans="1:14" ht="12.75">
      <c r="A2" t="s">
        <v>1</v>
      </c>
      <c r="B2">
        <v>791</v>
      </c>
      <c r="C2">
        <v>421</v>
      </c>
      <c r="D2">
        <v>769</v>
      </c>
      <c r="E2">
        <v>405</v>
      </c>
      <c r="F2">
        <v>122</v>
      </c>
      <c r="G2">
        <v>71</v>
      </c>
      <c r="H2">
        <v>82</v>
      </c>
      <c r="I2">
        <v>47</v>
      </c>
      <c r="K2" s="2">
        <f>SUM(B2,F2)</f>
        <v>913</v>
      </c>
      <c r="L2" s="2">
        <f>SUM(D2,H2)</f>
        <v>851</v>
      </c>
      <c r="M2" s="2">
        <f>K2-L2</f>
        <v>62</v>
      </c>
      <c r="N2" s="3">
        <f>L2*100/K2</f>
        <v>93.2092004381161</v>
      </c>
    </row>
    <row r="3" spans="1:14" ht="12.75">
      <c r="A3" t="s">
        <v>2</v>
      </c>
      <c r="B3">
        <v>426</v>
      </c>
      <c r="C3">
        <v>238</v>
      </c>
      <c r="D3">
        <v>417</v>
      </c>
      <c r="E3">
        <v>233</v>
      </c>
      <c r="F3">
        <v>5</v>
      </c>
      <c r="G3">
        <v>0</v>
      </c>
      <c r="H3">
        <v>3</v>
      </c>
      <c r="I3">
        <v>0</v>
      </c>
      <c r="K3" s="2">
        <f aca="true" t="shared" si="0" ref="K3:K10">SUM(B3,F3)</f>
        <v>431</v>
      </c>
      <c r="L3" s="2">
        <f aca="true" t="shared" si="1" ref="L3:L10">SUM(D3,H3)</f>
        <v>420</v>
      </c>
      <c r="M3" s="2">
        <f aca="true" t="shared" si="2" ref="M3:M10">K3-L3</f>
        <v>11</v>
      </c>
      <c r="N3" s="3">
        <f aca="true" t="shared" si="3" ref="N3:N10">L3*100/K3</f>
        <v>97.4477958236659</v>
      </c>
    </row>
    <row r="4" spans="1:14" ht="12.75">
      <c r="A4" t="s">
        <v>3</v>
      </c>
      <c r="B4">
        <v>449</v>
      </c>
      <c r="C4">
        <v>246</v>
      </c>
      <c r="D4">
        <v>446</v>
      </c>
      <c r="E4">
        <v>245</v>
      </c>
      <c r="F4">
        <v>9</v>
      </c>
      <c r="G4">
        <v>4</v>
      </c>
      <c r="H4">
        <v>8</v>
      </c>
      <c r="I4">
        <v>4</v>
      </c>
      <c r="K4" s="2">
        <f t="shared" si="0"/>
        <v>458</v>
      </c>
      <c r="L4" s="2">
        <f t="shared" si="1"/>
        <v>454</v>
      </c>
      <c r="M4" s="2">
        <f t="shared" si="2"/>
        <v>4</v>
      </c>
      <c r="N4" s="3">
        <f t="shared" si="3"/>
        <v>99.12663755458516</v>
      </c>
    </row>
    <row r="5" spans="1:14" ht="12.75">
      <c r="A5" t="s">
        <v>4</v>
      </c>
      <c r="B5">
        <v>755</v>
      </c>
      <c r="C5">
        <v>372</v>
      </c>
      <c r="D5">
        <v>718</v>
      </c>
      <c r="E5">
        <v>363</v>
      </c>
      <c r="F5">
        <v>20</v>
      </c>
      <c r="G5">
        <v>7</v>
      </c>
      <c r="H5">
        <v>18</v>
      </c>
      <c r="I5">
        <v>6</v>
      </c>
      <c r="K5" s="2">
        <f t="shared" si="0"/>
        <v>775</v>
      </c>
      <c r="L5" s="2">
        <f t="shared" si="1"/>
        <v>736</v>
      </c>
      <c r="M5" s="2">
        <f t="shared" si="2"/>
        <v>39</v>
      </c>
      <c r="N5" s="3">
        <f t="shared" si="3"/>
        <v>94.96774193548387</v>
      </c>
    </row>
    <row r="6" spans="1:14" ht="12.75">
      <c r="A6" t="s">
        <v>6</v>
      </c>
      <c r="B6">
        <v>379</v>
      </c>
      <c r="C6">
        <v>191</v>
      </c>
      <c r="D6">
        <v>370</v>
      </c>
      <c r="E6">
        <v>191</v>
      </c>
      <c r="F6">
        <v>4</v>
      </c>
      <c r="G6">
        <v>1</v>
      </c>
      <c r="H6">
        <v>4</v>
      </c>
      <c r="I6">
        <v>1</v>
      </c>
      <c r="K6" s="2">
        <f t="shared" si="0"/>
        <v>383</v>
      </c>
      <c r="L6" s="2">
        <f t="shared" si="1"/>
        <v>374</v>
      </c>
      <c r="M6" s="2">
        <f t="shared" si="2"/>
        <v>9</v>
      </c>
      <c r="N6" s="3">
        <f t="shared" si="3"/>
        <v>97.65013054830287</v>
      </c>
    </row>
    <row r="7" spans="1:14" ht="12.75">
      <c r="A7" t="s">
        <v>5</v>
      </c>
      <c r="B7">
        <v>198</v>
      </c>
      <c r="C7">
        <v>101</v>
      </c>
      <c r="D7">
        <v>191</v>
      </c>
      <c r="E7">
        <v>94</v>
      </c>
      <c r="F7">
        <v>5</v>
      </c>
      <c r="G7">
        <v>0</v>
      </c>
      <c r="H7">
        <v>5</v>
      </c>
      <c r="I7">
        <v>0</v>
      </c>
      <c r="K7" s="2">
        <f t="shared" si="0"/>
        <v>203</v>
      </c>
      <c r="L7" s="2">
        <f t="shared" si="1"/>
        <v>196</v>
      </c>
      <c r="M7" s="2">
        <f t="shared" si="2"/>
        <v>7</v>
      </c>
      <c r="N7" s="3">
        <f t="shared" si="3"/>
        <v>96.55172413793103</v>
      </c>
    </row>
    <row r="8" spans="1:14" ht="12.75">
      <c r="A8" t="s">
        <v>7</v>
      </c>
      <c r="B8">
        <v>575</v>
      </c>
      <c r="C8">
        <v>248</v>
      </c>
      <c r="D8">
        <v>566</v>
      </c>
      <c r="E8">
        <v>244</v>
      </c>
      <c r="F8">
        <v>59</v>
      </c>
      <c r="G8">
        <v>37</v>
      </c>
      <c r="H8">
        <v>46</v>
      </c>
      <c r="I8">
        <v>30</v>
      </c>
      <c r="K8" s="2">
        <f t="shared" si="0"/>
        <v>634</v>
      </c>
      <c r="L8" s="2">
        <f t="shared" si="1"/>
        <v>612</v>
      </c>
      <c r="M8" s="2">
        <f t="shared" si="2"/>
        <v>22</v>
      </c>
      <c r="N8" s="3">
        <f t="shared" si="3"/>
        <v>96.52996845425868</v>
      </c>
    </row>
    <row r="9" spans="1:14" ht="12.75">
      <c r="A9" t="s">
        <v>8</v>
      </c>
      <c r="B9">
        <v>552</v>
      </c>
      <c r="C9">
        <v>308</v>
      </c>
      <c r="D9">
        <v>524</v>
      </c>
      <c r="E9">
        <v>293</v>
      </c>
      <c r="F9">
        <v>9</v>
      </c>
      <c r="G9">
        <v>3</v>
      </c>
      <c r="H9">
        <v>6</v>
      </c>
      <c r="I9">
        <v>2</v>
      </c>
      <c r="K9" s="2">
        <f t="shared" si="0"/>
        <v>561</v>
      </c>
      <c r="L9" s="2">
        <f t="shared" si="1"/>
        <v>530</v>
      </c>
      <c r="M9" s="2">
        <f t="shared" si="2"/>
        <v>31</v>
      </c>
      <c r="N9" s="3">
        <f t="shared" si="3"/>
        <v>94.4741532976827</v>
      </c>
    </row>
    <row r="10" spans="1:14" ht="12.75">
      <c r="A10" t="s">
        <v>9</v>
      </c>
      <c r="B10">
        <v>368</v>
      </c>
      <c r="C10">
        <v>156</v>
      </c>
      <c r="D10">
        <v>365</v>
      </c>
      <c r="E10">
        <v>156</v>
      </c>
      <c r="F10">
        <v>117</v>
      </c>
      <c r="G10">
        <v>65</v>
      </c>
      <c r="H10">
        <v>95</v>
      </c>
      <c r="I10">
        <v>51</v>
      </c>
      <c r="K10" s="2">
        <f t="shared" si="0"/>
        <v>485</v>
      </c>
      <c r="L10" s="2">
        <f t="shared" si="1"/>
        <v>460</v>
      </c>
      <c r="M10" s="2">
        <f t="shared" si="2"/>
        <v>25</v>
      </c>
      <c r="N10" s="3">
        <f t="shared" si="3"/>
        <v>94.84536082474227</v>
      </c>
    </row>
    <row r="11" spans="1:14" ht="12.75">
      <c r="A11" t="s">
        <v>20</v>
      </c>
      <c r="B11" s="2">
        <f>SUM(B2:B10)</f>
        <v>4493</v>
      </c>
      <c r="C11" s="2">
        <f>SUM(C2:C10)</f>
        <v>2281</v>
      </c>
      <c r="D11" s="2">
        <f>SUM(D2:D10)</f>
        <v>4366</v>
      </c>
      <c r="E11" s="2">
        <f>SUM(E2:E10)</f>
        <v>2224</v>
      </c>
      <c r="F11" s="2">
        <f>SUM(F2:F10)</f>
        <v>350</v>
      </c>
      <c r="G11" s="2">
        <f>SUM(G2:G10)</f>
        <v>188</v>
      </c>
      <c r="H11" s="2">
        <f>SUM(H2:H10)</f>
        <v>267</v>
      </c>
      <c r="I11" s="2">
        <f>SUM(I2:I10)</f>
        <v>141</v>
      </c>
      <c r="K11" s="2">
        <f>SUM(K2:K10)</f>
        <v>4843</v>
      </c>
      <c r="L11" s="2">
        <f>SUM(L2:L10)</f>
        <v>4633</v>
      </c>
      <c r="M11" s="4">
        <f>K11-L11</f>
        <v>210</v>
      </c>
      <c r="N11" s="3">
        <f>L11*100/K11</f>
        <v>95.66384472434441</v>
      </c>
    </row>
    <row r="13" spans="1:3" ht="12.75">
      <c r="A13" t="s">
        <v>41</v>
      </c>
      <c r="C13" t="s">
        <v>42</v>
      </c>
    </row>
    <row r="14" spans="2:8" ht="12.75">
      <c r="B14" t="s">
        <v>18</v>
      </c>
      <c r="E14" t="s">
        <v>19</v>
      </c>
      <c r="H14" t="s">
        <v>33</v>
      </c>
    </row>
    <row r="15" spans="2:10" ht="12.75">
      <c r="B15" t="s">
        <v>29</v>
      </c>
      <c r="C15" t="s">
        <v>30</v>
      </c>
      <c r="D15" t="s">
        <v>31</v>
      </c>
      <c r="E15" t="s">
        <v>29</v>
      </c>
      <c r="F15" t="s">
        <v>30</v>
      </c>
      <c r="G15" t="s">
        <v>31</v>
      </c>
      <c r="H15" t="s">
        <v>29</v>
      </c>
      <c r="I15" t="s">
        <v>30</v>
      </c>
      <c r="J15" t="s">
        <v>31</v>
      </c>
    </row>
    <row r="16" spans="1:10" ht="12.75">
      <c r="A16" t="s">
        <v>1</v>
      </c>
      <c r="B16" s="2">
        <f>D16-C16</f>
        <v>370</v>
      </c>
      <c r="C16" s="2">
        <v>421</v>
      </c>
      <c r="D16" s="2">
        <v>791</v>
      </c>
      <c r="E16" s="2">
        <f>G16-F16</f>
        <v>364</v>
      </c>
      <c r="F16" s="2">
        <v>405</v>
      </c>
      <c r="G16" s="2">
        <v>769</v>
      </c>
      <c r="H16">
        <f>B16-E16</f>
        <v>6</v>
      </c>
      <c r="I16">
        <f>C16-F16</f>
        <v>16</v>
      </c>
      <c r="J16">
        <f>D16-G16</f>
        <v>22</v>
      </c>
    </row>
    <row r="17" spans="1:10" ht="12.75">
      <c r="A17" t="s">
        <v>2</v>
      </c>
      <c r="B17" s="2">
        <f aca="true" t="shared" si="4" ref="B17:B24">D17-C17</f>
        <v>188</v>
      </c>
      <c r="C17" s="2">
        <v>238</v>
      </c>
      <c r="D17" s="2">
        <v>426</v>
      </c>
      <c r="E17" s="2">
        <f aca="true" t="shared" si="5" ref="E17:E25">G17-F17</f>
        <v>184</v>
      </c>
      <c r="F17" s="2">
        <v>233</v>
      </c>
      <c r="G17" s="2">
        <v>417</v>
      </c>
      <c r="H17">
        <f aca="true" t="shared" si="6" ref="H17:J25">B17-E17</f>
        <v>4</v>
      </c>
      <c r="I17">
        <f t="shared" si="6"/>
        <v>5</v>
      </c>
      <c r="J17">
        <f t="shared" si="6"/>
        <v>9</v>
      </c>
    </row>
    <row r="18" spans="1:10" ht="12.75">
      <c r="A18" t="s">
        <v>3</v>
      </c>
      <c r="B18" s="2">
        <f t="shared" si="4"/>
        <v>203</v>
      </c>
      <c r="C18" s="2">
        <v>246</v>
      </c>
      <c r="D18" s="2">
        <v>449</v>
      </c>
      <c r="E18" s="2">
        <f t="shared" si="5"/>
        <v>201</v>
      </c>
      <c r="F18" s="2">
        <v>245</v>
      </c>
      <c r="G18" s="2">
        <v>446</v>
      </c>
      <c r="H18">
        <f t="shared" si="6"/>
        <v>2</v>
      </c>
      <c r="I18">
        <f t="shared" si="6"/>
        <v>1</v>
      </c>
      <c r="J18">
        <f t="shared" si="6"/>
        <v>3</v>
      </c>
    </row>
    <row r="19" spans="1:10" ht="12.75">
      <c r="A19" t="s">
        <v>4</v>
      </c>
      <c r="B19" s="2">
        <f t="shared" si="4"/>
        <v>383</v>
      </c>
      <c r="C19" s="2">
        <v>372</v>
      </c>
      <c r="D19" s="2">
        <v>755</v>
      </c>
      <c r="E19" s="2">
        <f t="shared" si="5"/>
        <v>355</v>
      </c>
      <c r="F19" s="2">
        <v>363</v>
      </c>
      <c r="G19" s="2">
        <v>718</v>
      </c>
      <c r="H19">
        <f t="shared" si="6"/>
        <v>28</v>
      </c>
      <c r="I19">
        <f t="shared" si="6"/>
        <v>9</v>
      </c>
      <c r="J19">
        <f t="shared" si="6"/>
        <v>37</v>
      </c>
    </row>
    <row r="20" spans="1:10" ht="12.75">
      <c r="A20" t="s">
        <v>6</v>
      </c>
      <c r="B20" s="2">
        <f t="shared" si="4"/>
        <v>188</v>
      </c>
      <c r="C20" s="2">
        <v>191</v>
      </c>
      <c r="D20" s="2">
        <v>379</v>
      </c>
      <c r="E20" s="2">
        <f t="shared" si="5"/>
        <v>179</v>
      </c>
      <c r="F20" s="2">
        <v>191</v>
      </c>
      <c r="G20" s="2">
        <v>370</v>
      </c>
      <c r="H20">
        <f t="shared" si="6"/>
        <v>9</v>
      </c>
      <c r="I20">
        <f t="shared" si="6"/>
        <v>0</v>
      </c>
      <c r="J20">
        <f t="shared" si="6"/>
        <v>9</v>
      </c>
    </row>
    <row r="21" spans="1:10" ht="12.75">
      <c r="A21" t="s">
        <v>5</v>
      </c>
      <c r="B21" s="2">
        <f t="shared" si="4"/>
        <v>97</v>
      </c>
      <c r="C21" s="2">
        <v>101</v>
      </c>
      <c r="D21" s="2">
        <v>198</v>
      </c>
      <c r="E21" s="2">
        <f t="shared" si="5"/>
        <v>97</v>
      </c>
      <c r="F21" s="2">
        <v>94</v>
      </c>
      <c r="G21" s="2">
        <v>191</v>
      </c>
      <c r="H21">
        <f t="shared" si="6"/>
        <v>0</v>
      </c>
      <c r="I21">
        <f t="shared" si="6"/>
        <v>7</v>
      </c>
      <c r="J21">
        <f t="shared" si="6"/>
        <v>7</v>
      </c>
    </row>
    <row r="22" spans="1:10" ht="12.75">
      <c r="A22" t="s">
        <v>7</v>
      </c>
      <c r="B22" s="2">
        <f t="shared" si="4"/>
        <v>327</v>
      </c>
      <c r="C22" s="2">
        <v>248</v>
      </c>
      <c r="D22" s="2">
        <v>575</v>
      </c>
      <c r="E22" s="2">
        <f t="shared" si="5"/>
        <v>322</v>
      </c>
      <c r="F22" s="2">
        <v>244</v>
      </c>
      <c r="G22" s="2">
        <v>566</v>
      </c>
      <c r="H22">
        <f t="shared" si="6"/>
        <v>5</v>
      </c>
      <c r="I22">
        <f t="shared" si="6"/>
        <v>4</v>
      </c>
      <c r="J22">
        <f t="shared" si="6"/>
        <v>9</v>
      </c>
    </row>
    <row r="23" spans="1:10" ht="12.75">
      <c r="A23" t="s">
        <v>8</v>
      </c>
      <c r="B23" s="2">
        <f t="shared" si="4"/>
        <v>244</v>
      </c>
      <c r="C23" s="2">
        <v>308</v>
      </c>
      <c r="D23" s="2">
        <v>552</v>
      </c>
      <c r="E23" s="2">
        <f t="shared" si="5"/>
        <v>231</v>
      </c>
      <c r="F23" s="2">
        <v>293</v>
      </c>
      <c r="G23" s="2">
        <v>524</v>
      </c>
      <c r="H23">
        <f t="shared" si="6"/>
        <v>13</v>
      </c>
      <c r="I23">
        <f t="shared" si="6"/>
        <v>15</v>
      </c>
      <c r="J23">
        <f t="shared" si="6"/>
        <v>28</v>
      </c>
    </row>
    <row r="24" spans="1:10" ht="12.75">
      <c r="A24" t="s">
        <v>9</v>
      </c>
      <c r="B24" s="2">
        <f t="shared" si="4"/>
        <v>212</v>
      </c>
      <c r="C24" s="2">
        <v>156</v>
      </c>
      <c r="D24" s="2">
        <v>368</v>
      </c>
      <c r="E24" s="2">
        <f t="shared" si="5"/>
        <v>209</v>
      </c>
      <c r="F24" s="2">
        <v>156</v>
      </c>
      <c r="G24" s="2">
        <v>365</v>
      </c>
      <c r="H24">
        <f t="shared" si="6"/>
        <v>3</v>
      </c>
      <c r="I24">
        <f t="shared" si="6"/>
        <v>0</v>
      </c>
      <c r="J24">
        <f t="shared" si="6"/>
        <v>3</v>
      </c>
    </row>
    <row r="25" spans="1:10" ht="12.75">
      <c r="A25" t="s">
        <v>20</v>
      </c>
      <c r="B25" s="2">
        <f>SUM(B16:B24)</f>
        <v>2212</v>
      </c>
      <c r="C25" s="2">
        <f>SUM(C16:C24)</f>
        <v>2281</v>
      </c>
      <c r="D25" s="2">
        <f>SUM(D16:D24)</f>
        <v>4493</v>
      </c>
      <c r="E25" s="2">
        <f t="shared" si="5"/>
        <v>2142</v>
      </c>
      <c r="F25" s="2">
        <f>SUM(F16:F24)</f>
        <v>2224</v>
      </c>
      <c r="G25" s="2">
        <f>SUM(G16:G24)</f>
        <v>4366</v>
      </c>
      <c r="H25">
        <f t="shared" si="6"/>
        <v>70</v>
      </c>
      <c r="I25">
        <f t="shared" si="6"/>
        <v>57</v>
      </c>
      <c r="J25">
        <f t="shared" si="6"/>
        <v>127</v>
      </c>
    </row>
    <row r="27" spans="1:3" ht="12.75">
      <c r="A27" t="s">
        <v>41</v>
      </c>
      <c r="C27" t="s">
        <v>43</v>
      </c>
    </row>
    <row r="28" spans="2:5" ht="12.75">
      <c r="B28" t="s">
        <v>19</v>
      </c>
      <c r="E28" t="s">
        <v>33</v>
      </c>
    </row>
    <row r="29" spans="2:7" ht="12.75">
      <c r="B29" t="s">
        <v>29</v>
      </c>
      <c r="C29" t="s">
        <v>30</v>
      </c>
      <c r="D29" t="s">
        <v>31</v>
      </c>
      <c r="E29" t="s">
        <v>29</v>
      </c>
      <c r="F29" t="s">
        <v>30</v>
      </c>
      <c r="G29" t="s">
        <v>31</v>
      </c>
    </row>
    <row r="30" spans="1:7" ht="12.75">
      <c r="A30" t="s">
        <v>1</v>
      </c>
      <c r="B30" s="5">
        <f aca="true" t="shared" si="7" ref="B30:G30">E16*100/B16</f>
        <v>98.37837837837837</v>
      </c>
      <c r="C30" s="5">
        <f t="shared" si="7"/>
        <v>96.19952494061758</v>
      </c>
      <c r="D30" s="5">
        <f t="shared" si="7"/>
        <v>97.21871049304677</v>
      </c>
      <c r="E30" s="5">
        <f t="shared" si="7"/>
        <v>1.6483516483516483</v>
      </c>
      <c r="F30" s="5">
        <f t="shared" si="7"/>
        <v>3.950617283950617</v>
      </c>
      <c r="G30" s="5">
        <f t="shared" si="7"/>
        <v>2.860858257477243</v>
      </c>
    </row>
    <row r="31" spans="1:7" ht="12.75">
      <c r="A31" t="s">
        <v>2</v>
      </c>
      <c r="B31" s="5">
        <f aca="true" t="shared" si="8" ref="B31:G39">E17*100/B17</f>
        <v>97.87234042553192</v>
      </c>
      <c r="C31" s="5">
        <f t="shared" si="8"/>
        <v>97.89915966386555</v>
      </c>
      <c r="D31" s="5">
        <f t="shared" si="8"/>
        <v>97.88732394366197</v>
      </c>
      <c r="E31" s="5">
        <f t="shared" si="8"/>
        <v>2.1739130434782608</v>
      </c>
      <c r="F31" s="5">
        <f t="shared" si="8"/>
        <v>2.1459227467811157</v>
      </c>
      <c r="G31" s="5">
        <f t="shared" si="8"/>
        <v>2.158273381294964</v>
      </c>
    </row>
    <row r="32" spans="1:7" ht="12.75">
      <c r="A32" t="s">
        <v>3</v>
      </c>
      <c r="B32" s="5">
        <f t="shared" si="8"/>
        <v>99.01477832512315</v>
      </c>
      <c r="C32" s="5">
        <f t="shared" si="8"/>
        <v>99.59349593495935</v>
      </c>
      <c r="D32" s="5">
        <f t="shared" si="8"/>
        <v>99.33184855233853</v>
      </c>
      <c r="E32" s="5">
        <f t="shared" si="8"/>
        <v>0.9950248756218906</v>
      </c>
      <c r="F32" s="5">
        <f t="shared" si="8"/>
        <v>0.40816326530612246</v>
      </c>
      <c r="G32" s="5">
        <f t="shared" si="8"/>
        <v>0.672645739910314</v>
      </c>
    </row>
    <row r="33" spans="1:7" ht="12.75">
      <c r="A33" t="s">
        <v>4</v>
      </c>
      <c r="B33" s="5">
        <f t="shared" si="8"/>
        <v>92.68929503916449</v>
      </c>
      <c r="C33" s="5">
        <f t="shared" si="8"/>
        <v>97.58064516129032</v>
      </c>
      <c r="D33" s="5">
        <f t="shared" si="8"/>
        <v>95.09933774834437</v>
      </c>
      <c r="E33" s="5">
        <f t="shared" si="8"/>
        <v>7.887323943661972</v>
      </c>
      <c r="F33" s="5">
        <f t="shared" si="8"/>
        <v>2.479338842975207</v>
      </c>
      <c r="G33" s="5">
        <f t="shared" si="8"/>
        <v>5.153203342618385</v>
      </c>
    </row>
    <row r="34" spans="1:7" ht="12.75">
      <c r="A34" t="s">
        <v>6</v>
      </c>
      <c r="B34" s="5">
        <f t="shared" si="8"/>
        <v>95.2127659574468</v>
      </c>
      <c r="C34" s="5">
        <f t="shared" si="8"/>
        <v>100</v>
      </c>
      <c r="D34" s="5">
        <f t="shared" si="8"/>
        <v>97.62532981530343</v>
      </c>
      <c r="E34" s="5">
        <f t="shared" si="8"/>
        <v>5.027932960893855</v>
      </c>
      <c r="F34" s="5">
        <f t="shared" si="8"/>
        <v>0</v>
      </c>
      <c r="G34" s="5">
        <f t="shared" si="8"/>
        <v>2.4324324324324325</v>
      </c>
    </row>
    <row r="35" spans="1:7" ht="12.75">
      <c r="A35" t="s">
        <v>5</v>
      </c>
      <c r="B35" s="5">
        <f t="shared" si="8"/>
        <v>100</v>
      </c>
      <c r="C35" s="5">
        <f t="shared" si="8"/>
        <v>93.06930693069307</v>
      </c>
      <c r="D35" s="5">
        <f t="shared" si="8"/>
        <v>96.46464646464646</v>
      </c>
      <c r="E35" s="5">
        <f t="shared" si="8"/>
        <v>0</v>
      </c>
      <c r="F35" s="5">
        <f t="shared" si="8"/>
        <v>7.446808510638298</v>
      </c>
      <c r="G35" s="5">
        <f t="shared" si="8"/>
        <v>3.6649214659685865</v>
      </c>
    </row>
    <row r="36" spans="1:7" ht="12.75">
      <c r="A36" t="s">
        <v>7</v>
      </c>
      <c r="B36" s="5">
        <f t="shared" si="8"/>
        <v>98.47094801223241</v>
      </c>
      <c r="C36" s="5">
        <f t="shared" si="8"/>
        <v>98.38709677419355</v>
      </c>
      <c r="D36" s="5">
        <f t="shared" si="8"/>
        <v>98.43478260869566</v>
      </c>
      <c r="E36" s="5">
        <f t="shared" si="8"/>
        <v>1.5527950310559007</v>
      </c>
      <c r="F36" s="5">
        <f t="shared" si="8"/>
        <v>1.639344262295082</v>
      </c>
      <c r="G36" s="5">
        <f t="shared" si="8"/>
        <v>1.5901060070671378</v>
      </c>
    </row>
    <row r="37" spans="1:7" ht="12.75">
      <c r="A37" t="s">
        <v>8</v>
      </c>
      <c r="B37" s="5">
        <f t="shared" si="8"/>
        <v>94.67213114754098</v>
      </c>
      <c r="C37" s="5">
        <f t="shared" si="8"/>
        <v>95.12987012987013</v>
      </c>
      <c r="D37" s="5">
        <f t="shared" si="8"/>
        <v>94.92753623188406</v>
      </c>
      <c r="E37" s="5">
        <f t="shared" si="8"/>
        <v>5.627705627705628</v>
      </c>
      <c r="F37" s="5">
        <f t="shared" si="8"/>
        <v>5.1194539249146755</v>
      </c>
      <c r="G37" s="5">
        <f t="shared" si="8"/>
        <v>5.343511450381679</v>
      </c>
    </row>
    <row r="38" spans="1:7" ht="12.75">
      <c r="A38" t="s">
        <v>9</v>
      </c>
      <c r="B38" s="5">
        <f t="shared" si="8"/>
        <v>98.58490566037736</v>
      </c>
      <c r="C38" s="5">
        <f t="shared" si="8"/>
        <v>100</v>
      </c>
      <c r="D38" s="5">
        <f t="shared" si="8"/>
        <v>99.18478260869566</v>
      </c>
      <c r="E38" s="5">
        <f t="shared" si="8"/>
        <v>1.4354066985645932</v>
      </c>
      <c r="F38" s="5">
        <f t="shared" si="8"/>
        <v>0</v>
      </c>
      <c r="G38" s="5">
        <f t="shared" si="8"/>
        <v>0.821917808219178</v>
      </c>
    </row>
    <row r="39" spans="1:7" ht="12.75">
      <c r="A39" t="s">
        <v>20</v>
      </c>
      <c r="B39" s="5">
        <f t="shared" si="8"/>
        <v>96.83544303797468</v>
      </c>
      <c r="C39" s="5">
        <f t="shared" si="8"/>
        <v>97.5010960105217</v>
      </c>
      <c r="D39" s="5">
        <f t="shared" si="8"/>
        <v>97.17338081460049</v>
      </c>
      <c r="E39" s="5">
        <f t="shared" si="8"/>
        <v>3.2679738562091503</v>
      </c>
      <c r="F39" s="5">
        <f t="shared" si="8"/>
        <v>2.5629496402877696</v>
      </c>
      <c r="G39" s="5">
        <f t="shared" si="8"/>
        <v>2.908841044434265</v>
      </c>
    </row>
    <row r="41" ht="12.75">
      <c r="A41" t="s">
        <v>44</v>
      </c>
    </row>
    <row r="42" spans="2:23" ht="12.75">
      <c r="B42">
        <v>60</v>
      </c>
      <c r="E42" t="s">
        <v>34</v>
      </c>
      <c r="H42" t="s">
        <v>35</v>
      </c>
      <c r="K42">
        <v>80</v>
      </c>
      <c r="N42" t="s">
        <v>36</v>
      </c>
      <c r="Q42" t="s">
        <v>37</v>
      </c>
      <c r="T42">
        <v>100</v>
      </c>
      <c r="W42" t="s">
        <v>38</v>
      </c>
    </row>
    <row r="43" spans="2:25" ht="12.75">
      <c r="B43" t="s">
        <v>29</v>
      </c>
      <c r="C43" t="s">
        <v>30</v>
      </c>
      <c r="D43" t="s">
        <v>31</v>
      </c>
      <c r="E43" t="s">
        <v>29</v>
      </c>
      <c r="F43" t="s">
        <v>30</v>
      </c>
      <c r="G43" t="s">
        <v>31</v>
      </c>
      <c r="H43" t="s">
        <v>29</v>
      </c>
      <c r="I43" t="s">
        <v>30</v>
      </c>
      <c r="J43" t="s">
        <v>31</v>
      </c>
      <c r="K43" t="s">
        <v>29</v>
      </c>
      <c r="L43" t="s">
        <v>30</v>
      </c>
      <c r="M43" t="s">
        <v>31</v>
      </c>
      <c r="N43" t="s">
        <v>29</v>
      </c>
      <c r="O43" t="s">
        <v>30</v>
      </c>
      <c r="P43" t="s">
        <v>31</v>
      </c>
      <c r="Q43" t="s">
        <v>29</v>
      </c>
      <c r="R43" t="s">
        <v>30</v>
      </c>
      <c r="S43" t="s">
        <v>31</v>
      </c>
      <c r="T43" t="s">
        <v>29</v>
      </c>
      <c r="U43" t="s">
        <v>30</v>
      </c>
      <c r="V43" t="s">
        <v>31</v>
      </c>
      <c r="W43" t="s">
        <v>29</v>
      </c>
      <c r="X43" t="s">
        <v>30</v>
      </c>
      <c r="Y43" t="s">
        <v>31</v>
      </c>
    </row>
    <row r="44" spans="1:25" ht="12.75">
      <c r="A44" t="s">
        <v>1</v>
      </c>
      <c r="B44">
        <f>D44-C44</f>
        <v>35</v>
      </c>
      <c r="C44">
        <v>45</v>
      </c>
      <c r="D44">
        <v>80</v>
      </c>
      <c r="E44">
        <f>G44-F44</f>
        <v>111</v>
      </c>
      <c r="F44">
        <v>143</v>
      </c>
      <c r="G44">
        <v>254</v>
      </c>
      <c r="H44">
        <f>J44-I44</f>
        <v>105</v>
      </c>
      <c r="I44">
        <v>83</v>
      </c>
      <c r="J44">
        <v>188</v>
      </c>
      <c r="K44">
        <f>M44-L44</f>
        <v>13</v>
      </c>
      <c r="L44">
        <v>12</v>
      </c>
      <c r="M44">
        <v>25</v>
      </c>
      <c r="N44">
        <f>P44-O44</f>
        <v>52</v>
      </c>
      <c r="O44">
        <v>55</v>
      </c>
      <c r="P44">
        <v>107</v>
      </c>
      <c r="Q44">
        <f>S44-R44</f>
        <v>32</v>
      </c>
      <c r="R44">
        <v>37</v>
      </c>
      <c r="S44">
        <v>69</v>
      </c>
      <c r="T44">
        <f>V44-U44</f>
        <v>16</v>
      </c>
      <c r="U44">
        <v>27</v>
      </c>
      <c r="V44">
        <v>43</v>
      </c>
      <c r="W44">
        <f>Y44-X44</f>
        <v>0</v>
      </c>
      <c r="X44">
        <v>3</v>
      </c>
      <c r="Y44">
        <v>3</v>
      </c>
    </row>
    <row r="45" spans="1:25" ht="12.75">
      <c r="A45" t="s">
        <v>2</v>
      </c>
      <c r="B45">
        <f aca="true" t="shared" si="9" ref="B45:B52">D45-C45</f>
        <v>24</v>
      </c>
      <c r="C45">
        <v>21</v>
      </c>
      <c r="D45">
        <v>45</v>
      </c>
      <c r="E45">
        <f aca="true" t="shared" si="10" ref="E45:E53">G45-F45</f>
        <v>74</v>
      </c>
      <c r="F45">
        <v>71</v>
      </c>
      <c r="G45">
        <v>145</v>
      </c>
      <c r="H45">
        <f aca="true" t="shared" si="11" ref="H45:H53">J45-I45</f>
        <v>42</v>
      </c>
      <c r="I45">
        <v>40</v>
      </c>
      <c r="J45">
        <v>82</v>
      </c>
      <c r="K45">
        <f aca="true" t="shared" si="12" ref="K45:K53">M45-L45</f>
        <v>12</v>
      </c>
      <c r="L45">
        <v>15</v>
      </c>
      <c r="M45">
        <v>27</v>
      </c>
      <c r="N45">
        <f aca="true" t="shared" si="13" ref="N45:N53">P45-O45</f>
        <v>20</v>
      </c>
      <c r="O45">
        <v>44</v>
      </c>
      <c r="P45">
        <v>64</v>
      </c>
      <c r="Q45">
        <f aca="true" t="shared" si="14" ref="Q45:Q53">S45-R45</f>
        <v>7</v>
      </c>
      <c r="R45">
        <v>25</v>
      </c>
      <c r="S45">
        <v>32</v>
      </c>
      <c r="T45">
        <f aca="true" t="shared" si="15" ref="T45:T53">V45-U45</f>
        <v>5</v>
      </c>
      <c r="U45">
        <v>15</v>
      </c>
      <c r="V45">
        <v>20</v>
      </c>
      <c r="W45">
        <f aca="true" t="shared" si="16" ref="W45:W53">Y45-X45</f>
        <v>0</v>
      </c>
      <c r="X45">
        <v>2</v>
      </c>
      <c r="Y45">
        <v>2</v>
      </c>
    </row>
    <row r="46" spans="1:25" ht="12.75">
      <c r="A46" t="s">
        <v>3</v>
      </c>
      <c r="B46">
        <f t="shared" si="9"/>
        <v>20</v>
      </c>
      <c r="C46">
        <v>25</v>
      </c>
      <c r="D46">
        <v>45</v>
      </c>
      <c r="E46">
        <f t="shared" si="10"/>
        <v>83</v>
      </c>
      <c r="F46">
        <v>72</v>
      </c>
      <c r="G46">
        <v>155</v>
      </c>
      <c r="H46">
        <f t="shared" si="11"/>
        <v>46</v>
      </c>
      <c r="I46">
        <v>48</v>
      </c>
      <c r="J46">
        <v>94</v>
      </c>
      <c r="K46">
        <f t="shared" si="12"/>
        <v>11</v>
      </c>
      <c r="L46">
        <v>9</v>
      </c>
      <c r="M46">
        <v>20</v>
      </c>
      <c r="N46">
        <f t="shared" si="13"/>
        <v>25</v>
      </c>
      <c r="O46">
        <v>50</v>
      </c>
      <c r="P46">
        <v>75</v>
      </c>
      <c r="Q46">
        <f t="shared" si="14"/>
        <v>9</v>
      </c>
      <c r="R46">
        <v>28</v>
      </c>
      <c r="S46">
        <v>37</v>
      </c>
      <c r="T46">
        <f t="shared" si="15"/>
        <v>7</v>
      </c>
      <c r="U46">
        <v>12</v>
      </c>
      <c r="V46">
        <v>19</v>
      </c>
      <c r="W46">
        <f t="shared" si="16"/>
        <v>0</v>
      </c>
      <c r="X46">
        <v>1</v>
      </c>
      <c r="Y46">
        <v>1</v>
      </c>
    </row>
    <row r="47" spans="1:25" ht="12.75">
      <c r="A47" t="s">
        <v>4</v>
      </c>
      <c r="B47">
        <f t="shared" si="9"/>
        <v>56</v>
      </c>
      <c r="C47">
        <v>68</v>
      </c>
      <c r="D47">
        <v>124</v>
      </c>
      <c r="E47">
        <f t="shared" si="10"/>
        <v>151</v>
      </c>
      <c r="F47">
        <v>126</v>
      </c>
      <c r="G47">
        <v>277</v>
      </c>
      <c r="H47">
        <f t="shared" si="11"/>
        <v>78</v>
      </c>
      <c r="I47">
        <v>62</v>
      </c>
      <c r="J47">
        <v>140</v>
      </c>
      <c r="K47">
        <f t="shared" si="12"/>
        <v>15</v>
      </c>
      <c r="L47">
        <v>17</v>
      </c>
      <c r="M47">
        <v>32</v>
      </c>
      <c r="N47">
        <f t="shared" si="13"/>
        <v>38</v>
      </c>
      <c r="O47">
        <v>48</v>
      </c>
      <c r="P47">
        <v>86</v>
      </c>
      <c r="Q47">
        <f t="shared" si="14"/>
        <v>15</v>
      </c>
      <c r="R47">
        <v>31</v>
      </c>
      <c r="S47">
        <v>46</v>
      </c>
      <c r="T47">
        <f t="shared" si="15"/>
        <v>2</v>
      </c>
      <c r="U47">
        <v>11</v>
      </c>
      <c r="V47">
        <v>13</v>
      </c>
      <c r="W47">
        <f t="shared" si="16"/>
        <v>0</v>
      </c>
      <c r="X47">
        <v>0</v>
      </c>
      <c r="Y47">
        <v>0</v>
      </c>
    </row>
    <row r="48" spans="1:25" ht="12.75">
      <c r="A48" t="s">
        <v>6</v>
      </c>
      <c r="B48">
        <f t="shared" si="9"/>
        <v>26</v>
      </c>
      <c r="C48">
        <v>21</v>
      </c>
      <c r="D48">
        <v>47</v>
      </c>
      <c r="E48">
        <f t="shared" si="10"/>
        <v>67</v>
      </c>
      <c r="F48">
        <v>67</v>
      </c>
      <c r="G48">
        <v>134</v>
      </c>
      <c r="H48">
        <f t="shared" si="11"/>
        <v>38</v>
      </c>
      <c r="I48">
        <v>43</v>
      </c>
      <c r="J48">
        <v>81</v>
      </c>
      <c r="K48">
        <f t="shared" si="12"/>
        <v>12</v>
      </c>
      <c r="L48">
        <v>6</v>
      </c>
      <c r="M48">
        <v>18</v>
      </c>
      <c r="N48">
        <f t="shared" si="13"/>
        <v>18</v>
      </c>
      <c r="O48">
        <v>30</v>
      </c>
      <c r="P48">
        <v>48</v>
      </c>
      <c r="Q48">
        <f t="shared" si="14"/>
        <v>15</v>
      </c>
      <c r="R48">
        <v>18</v>
      </c>
      <c r="S48">
        <v>33</v>
      </c>
      <c r="T48">
        <f t="shared" si="15"/>
        <v>3</v>
      </c>
      <c r="U48">
        <v>4</v>
      </c>
      <c r="V48">
        <v>7</v>
      </c>
      <c r="W48">
        <f t="shared" si="16"/>
        <v>0</v>
      </c>
      <c r="X48">
        <v>2</v>
      </c>
      <c r="Y48">
        <v>2</v>
      </c>
    </row>
    <row r="49" spans="1:25" ht="12.75">
      <c r="A49" t="s">
        <v>5</v>
      </c>
      <c r="B49">
        <f t="shared" si="9"/>
        <v>11</v>
      </c>
      <c r="C49">
        <v>20</v>
      </c>
      <c r="D49">
        <v>31</v>
      </c>
      <c r="E49">
        <f t="shared" si="10"/>
        <v>39</v>
      </c>
      <c r="F49">
        <v>30</v>
      </c>
      <c r="G49">
        <v>69</v>
      </c>
      <c r="H49">
        <f t="shared" si="11"/>
        <v>24</v>
      </c>
      <c r="I49">
        <v>18</v>
      </c>
      <c r="J49">
        <v>42</v>
      </c>
      <c r="K49">
        <f t="shared" si="12"/>
        <v>2</v>
      </c>
      <c r="L49">
        <v>6</v>
      </c>
      <c r="M49">
        <v>8</v>
      </c>
      <c r="N49">
        <f t="shared" si="13"/>
        <v>14</v>
      </c>
      <c r="O49">
        <v>12</v>
      </c>
      <c r="P49">
        <v>26</v>
      </c>
      <c r="Q49">
        <f t="shared" si="14"/>
        <v>6</v>
      </c>
      <c r="R49">
        <v>5</v>
      </c>
      <c r="S49">
        <v>11</v>
      </c>
      <c r="T49">
        <f t="shared" si="15"/>
        <v>1</v>
      </c>
      <c r="U49">
        <v>3</v>
      </c>
      <c r="V49">
        <v>4</v>
      </c>
      <c r="W49">
        <f t="shared" si="16"/>
        <v>0</v>
      </c>
      <c r="X49">
        <v>0</v>
      </c>
      <c r="Y49">
        <v>0</v>
      </c>
    </row>
    <row r="50" spans="1:25" ht="12.75">
      <c r="A50" t="s">
        <v>7</v>
      </c>
      <c r="B50">
        <f t="shared" si="9"/>
        <v>44</v>
      </c>
      <c r="C50">
        <v>29</v>
      </c>
      <c r="D50">
        <v>73</v>
      </c>
      <c r="E50">
        <f t="shared" si="10"/>
        <v>89</v>
      </c>
      <c r="F50">
        <v>77</v>
      </c>
      <c r="G50">
        <v>166</v>
      </c>
      <c r="H50">
        <f t="shared" si="11"/>
        <v>85</v>
      </c>
      <c r="I50">
        <v>44</v>
      </c>
      <c r="J50">
        <v>129</v>
      </c>
      <c r="K50">
        <f t="shared" si="12"/>
        <v>13</v>
      </c>
      <c r="L50">
        <v>16</v>
      </c>
      <c r="M50">
        <v>29</v>
      </c>
      <c r="N50">
        <f t="shared" si="13"/>
        <v>49</v>
      </c>
      <c r="O50">
        <v>38</v>
      </c>
      <c r="P50">
        <v>87</v>
      </c>
      <c r="Q50">
        <f t="shared" si="14"/>
        <v>28</v>
      </c>
      <c r="R50">
        <v>22</v>
      </c>
      <c r="S50">
        <v>50</v>
      </c>
      <c r="T50">
        <f t="shared" si="15"/>
        <v>13</v>
      </c>
      <c r="U50">
        <v>14</v>
      </c>
      <c r="V50">
        <v>27</v>
      </c>
      <c r="W50">
        <f t="shared" si="16"/>
        <v>1</v>
      </c>
      <c r="X50">
        <v>4</v>
      </c>
      <c r="Y50">
        <v>5</v>
      </c>
    </row>
    <row r="51" spans="1:25" ht="12.75">
      <c r="A51" t="s">
        <v>8</v>
      </c>
      <c r="B51">
        <f t="shared" si="9"/>
        <v>36</v>
      </c>
      <c r="C51">
        <v>39</v>
      </c>
      <c r="D51">
        <v>75</v>
      </c>
      <c r="E51">
        <f t="shared" si="10"/>
        <v>98</v>
      </c>
      <c r="F51">
        <v>92</v>
      </c>
      <c r="G51">
        <v>190</v>
      </c>
      <c r="H51">
        <f t="shared" si="11"/>
        <v>53</v>
      </c>
      <c r="I51">
        <v>65</v>
      </c>
      <c r="J51">
        <v>118</v>
      </c>
      <c r="K51">
        <f t="shared" si="12"/>
        <v>11</v>
      </c>
      <c r="L51">
        <v>11</v>
      </c>
      <c r="M51">
        <v>22</v>
      </c>
      <c r="N51">
        <f t="shared" si="13"/>
        <v>13</v>
      </c>
      <c r="O51">
        <v>41</v>
      </c>
      <c r="P51">
        <v>54</v>
      </c>
      <c r="Q51">
        <f t="shared" si="14"/>
        <v>13</v>
      </c>
      <c r="R51">
        <v>29</v>
      </c>
      <c r="S51">
        <v>42</v>
      </c>
      <c r="T51">
        <f t="shared" si="15"/>
        <v>7</v>
      </c>
      <c r="U51">
        <v>15</v>
      </c>
      <c r="V51">
        <v>22</v>
      </c>
      <c r="W51">
        <f t="shared" si="16"/>
        <v>0</v>
      </c>
      <c r="X51">
        <v>1</v>
      </c>
      <c r="Y51">
        <v>1</v>
      </c>
    </row>
    <row r="52" spans="1:25" ht="12.75">
      <c r="A52" t="s">
        <v>9</v>
      </c>
      <c r="B52">
        <f t="shared" si="9"/>
        <v>22</v>
      </c>
      <c r="C52">
        <v>12</v>
      </c>
      <c r="D52">
        <v>34</v>
      </c>
      <c r="E52">
        <f t="shared" si="10"/>
        <v>78</v>
      </c>
      <c r="F52">
        <v>57</v>
      </c>
      <c r="G52">
        <v>135</v>
      </c>
      <c r="H52">
        <f t="shared" si="11"/>
        <v>56</v>
      </c>
      <c r="I52">
        <v>31</v>
      </c>
      <c r="J52">
        <v>87</v>
      </c>
      <c r="K52">
        <f t="shared" si="12"/>
        <v>15</v>
      </c>
      <c r="L52">
        <v>7</v>
      </c>
      <c r="M52">
        <v>22</v>
      </c>
      <c r="N52">
        <f t="shared" si="13"/>
        <v>23</v>
      </c>
      <c r="O52">
        <v>29</v>
      </c>
      <c r="P52">
        <v>52</v>
      </c>
      <c r="Q52">
        <f t="shared" si="14"/>
        <v>9</v>
      </c>
      <c r="R52">
        <v>14</v>
      </c>
      <c r="S52">
        <v>23</v>
      </c>
      <c r="T52">
        <f t="shared" si="15"/>
        <v>6</v>
      </c>
      <c r="U52">
        <v>6</v>
      </c>
      <c r="V52">
        <v>12</v>
      </c>
      <c r="W52">
        <f t="shared" si="16"/>
        <v>0</v>
      </c>
      <c r="X52">
        <v>0</v>
      </c>
      <c r="Y52">
        <v>0</v>
      </c>
    </row>
    <row r="53" spans="1:25" ht="12.75">
      <c r="A53" t="s">
        <v>20</v>
      </c>
      <c r="B53">
        <f>D53-C53</f>
        <v>274</v>
      </c>
      <c r="C53">
        <f>SUM(C44:C52)</f>
        <v>280</v>
      </c>
      <c r="D53">
        <f>SUM(D44:D52)</f>
        <v>554</v>
      </c>
      <c r="E53">
        <f t="shared" si="10"/>
        <v>790</v>
      </c>
      <c r="F53">
        <f>SUM(F44:F52)</f>
        <v>735</v>
      </c>
      <c r="G53" s="2">
        <f>SUM(G44:G52)</f>
        <v>1525</v>
      </c>
      <c r="H53">
        <f t="shared" si="11"/>
        <v>527</v>
      </c>
      <c r="I53">
        <f>SUM(I44:I52)</f>
        <v>434</v>
      </c>
      <c r="J53">
        <f>SUM(J44:J52)</f>
        <v>961</v>
      </c>
      <c r="K53">
        <f t="shared" si="12"/>
        <v>104</v>
      </c>
      <c r="L53">
        <f>SUM(L44:L52)</f>
        <v>99</v>
      </c>
      <c r="M53">
        <f>SUM(M44:M52)</f>
        <v>203</v>
      </c>
      <c r="N53">
        <f t="shared" si="13"/>
        <v>252</v>
      </c>
      <c r="O53">
        <f>SUM(O44:O52)</f>
        <v>347</v>
      </c>
      <c r="P53">
        <f>SUM(P44:P52)</f>
        <v>599</v>
      </c>
      <c r="Q53">
        <f t="shared" si="14"/>
        <v>134</v>
      </c>
      <c r="R53">
        <f>SUM(R44:R52)</f>
        <v>209</v>
      </c>
      <c r="S53">
        <f>SUM(S44:S52)</f>
        <v>343</v>
      </c>
      <c r="T53">
        <f t="shared" si="15"/>
        <v>60</v>
      </c>
      <c r="U53">
        <f>SUM(U44:U52)</f>
        <v>107</v>
      </c>
      <c r="V53">
        <f>SUM(V44:V52)</f>
        <v>167</v>
      </c>
      <c r="W53">
        <f t="shared" si="16"/>
        <v>1</v>
      </c>
      <c r="X53">
        <f>SUM(X44:X52)</f>
        <v>13</v>
      </c>
      <c r="Y53">
        <f>SUM(Y44:Y52)</f>
        <v>14</v>
      </c>
    </row>
    <row r="55" ht="12.75">
      <c r="A55" t="s">
        <v>45</v>
      </c>
    </row>
    <row r="56" spans="2:23" ht="12.75">
      <c r="B56">
        <v>60</v>
      </c>
      <c r="E56" t="s">
        <v>34</v>
      </c>
      <c r="H56" t="s">
        <v>35</v>
      </c>
      <c r="K56">
        <v>80</v>
      </c>
      <c r="N56" t="s">
        <v>36</v>
      </c>
      <c r="Q56" t="s">
        <v>37</v>
      </c>
      <c r="T56">
        <v>100</v>
      </c>
      <c r="W56" t="s">
        <v>38</v>
      </c>
    </row>
    <row r="57" spans="2:25" ht="12.75">
      <c r="B57" t="s">
        <v>29</v>
      </c>
      <c r="C57" t="s">
        <v>30</v>
      </c>
      <c r="D57" t="s">
        <v>31</v>
      </c>
      <c r="E57" t="s">
        <v>29</v>
      </c>
      <c r="F57" t="s">
        <v>30</v>
      </c>
      <c r="G57" t="s">
        <v>31</v>
      </c>
      <c r="H57" t="s">
        <v>29</v>
      </c>
      <c r="I57" t="s">
        <v>30</v>
      </c>
      <c r="J57" t="s">
        <v>31</v>
      </c>
      <c r="K57" t="s">
        <v>29</v>
      </c>
      <c r="L57" t="s">
        <v>30</v>
      </c>
      <c r="M57" t="s">
        <v>31</v>
      </c>
      <c r="N57" t="s">
        <v>29</v>
      </c>
      <c r="O57" t="s">
        <v>30</v>
      </c>
      <c r="P57" t="s">
        <v>31</v>
      </c>
      <c r="Q57" t="s">
        <v>29</v>
      </c>
      <c r="R57" t="s">
        <v>30</v>
      </c>
      <c r="S57" t="s">
        <v>31</v>
      </c>
      <c r="T57" t="s">
        <v>29</v>
      </c>
      <c r="U57" t="s">
        <v>30</v>
      </c>
      <c r="V57" t="s">
        <v>31</v>
      </c>
      <c r="W57" t="s">
        <v>29</v>
      </c>
      <c r="X57" t="s">
        <v>30</v>
      </c>
      <c r="Y57" t="s">
        <v>31</v>
      </c>
    </row>
    <row r="58" spans="1:25" ht="12.75">
      <c r="A58" t="s">
        <v>1</v>
      </c>
      <c r="B58" s="5">
        <f>B44*100/$E16</f>
        <v>9.615384615384615</v>
      </c>
      <c r="C58" s="5">
        <f>C44*100/$F16</f>
        <v>11.11111111111111</v>
      </c>
      <c r="D58" s="5">
        <f>D44*100/$G16</f>
        <v>10.403120936280883</v>
      </c>
      <c r="E58" s="5">
        <f>E44*100/$E16</f>
        <v>30.494505494505493</v>
      </c>
      <c r="F58" s="5">
        <f>F44*100/$F16</f>
        <v>35.30864197530864</v>
      </c>
      <c r="G58" s="5">
        <f>G44*100/$G16</f>
        <v>33.02990897269181</v>
      </c>
      <c r="H58" s="5">
        <f>H44*100/$E16</f>
        <v>28.846153846153847</v>
      </c>
      <c r="I58" s="5">
        <f>I44*100/$F16</f>
        <v>20.493827160493826</v>
      </c>
      <c r="J58" s="5">
        <f>J44*100/$G16</f>
        <v>24.447334200260077</v>
      </c>
      <c r="K58" s="5">
        <f>K44*100/$E16</f>
        <v>3.5714285714285716</v>
      </c>
      <c r="L58" s="5">
        <f>L44*100/$F16</f>
        <v>2.962962962962963</v>
      </c>
      <c r="M58" s="5">
        <f>M44*100/$G16</f>
        <v>3.250975292587776</v>
      </c>
      <c r="N58" s="5">
        <f>N44*100/$E16</f>
        <v>14.285714285714286</v>
      </c>
      <c r="O58" s="5">
        <f>O44*100/$F16</f>
        <v>13.580246913580247</v>
      </c>
      <c r="P58" s="5">
        <f>P44*100/$G16</f>
        <v>13.914174252275682</v>
      </c>
      <c r="Q58" s="5">
        <f>Q44*100/$E16</f>
        <v>8.791208791208792</v>
      </c>
      <c r="R58" s="5">
        <f>R44*100/$F16</f>
        <v>9.135802469135802</v>
      </c>
      <c r="S58" s="5">
        <f>S44*100/$G16</f>
        <v>8.972691807542263</v>
      </c>
      <c r="T58" s="5">
        <f>T44*100/$E16</f>
        <v>4.395604395604396</v>
      </c>
      <c r="U58" s="5">
        <f>U44*100/$F16</f>
        <v>6.666666666666667</v>
      </c>
      <c r="V58" s="5">
        <f>V44*100/$G16</f>
        <v>5.591677503250975</v>
      </c>
      <c r="W58" s="5">
        <f>W44*100/$E16</f>
        <v>0</v>
      </c>
      <c r="X58" s="5">
        <f>X44*100/$F16</f>
        <v>0.7407407407407407</v>
      </c>
      <c r="Y58" s="5">
        <f>Y44*100/$G16</f>
        <v>0.39011703511053314</v>
      </c>
    </row>
    <row r="59" spans="1:25" ht="12.75">
      <c r="A59" t="s">
        <v>2</v>
      </c>
      <c r="B59" s="5">
        <f>B45*100/$E17</f>
        <v>13.043478260869565</v>
      </c>
      <c r="C59" s="5">
        <f>C45*100/$F17</f>
        <v>9.012875536480687</v>
      </c>
      <c r="D59" s="5">
        <f>D45*100/$G17</f>
        <v>10.79136690647482</v>
      </c>
      <c r="E59" s="5">
        <f>E45*100/$E17</f>
        <v>40.21739130434783</v>
      </c>
      <c r="F59" s="5">
        <f>F45*100/$F17</f>
        <v>30.472103004291846</v>
      </c>
      <c r="G59" s="5">
        <f>G45*100/$G17</f>
        <v>34.77218225419664</v>
      </c>
      <c r="H59" s="5">
        <f>H45*100/$E17</f>
        <v>22.82608695652174</v>
      </c>
      <c r="I59" s="5">
        <f>I45*100/$F17</f>
        <v>17.167381974248926</v>
      </c>
      <c r="J59" s="5">
        <f>J45*100/$G17</f>
        <v>19.664268585131893</v>
      </c>
      <c r="K59" s="5">
        <f>K45*100/$E17</f>
        <v>6.521739130434782</v>
      </c>
      <c r="L59" s="5">
        <f>L45*100/$F17</f>
        <v>6.437768240343348</v>
      </c>
      <c r="M59" s="5">
        <f>M45*100/$G17</f>
        <v>6.474820143884892</v>
      </c>
      <c r="N59" s="5">
        <f>N45*100/$E17</f>
        <v>10.869565217391305</v>
      </c>
      <c r="O59" s="5">
        <f>O45*100/$F17</f>
        <v>18.88412017167382</v>
      </c>
      <c r="P59" s="5">
        <f>P45*100/$G17</f>
        <v>15.347721822541967</v>
      </c>
      <c r="Q59" s="5">
        <f>Q45*100/$E17</f>
        <v>3.8043478260869565</v>
      </c>
      <c r="R59" s="5">
        <f>R45*100/$F17</f>
        <v>10.729613733905579</v>
      </c>
      <c r="S59" s="5">
        <f>S45*100/$G17</f>
        <v>7.6738609112709835</v>
      </c>
      <c r="T59" s="5">
        <f>T45*100/$E17</f>
        <v>2.717391304347826</v>
      </c>
      <c r="U59" s="5">
        <f>U45*100/$F17</f>
        <v>6.437768240343348</v>
      </c>
      <c r="V59" s="5">
        <f>V45*100/$G17</f>
        <v>4.796163069544365</v>
      </c>
      <c r="W59" s="5">
        <f>W45*100/$E17</f>
        <v>0</v>
      </c>
      <c r="X59" s="5">
        <f>X45*100/$F17</f>
        <v>0.8583690987124464</v>
      </c>
      <c r="Y59" s="5">
        <f>Y45*100/$G17</f>
        <v>0.47961630695443647</v>
      </c>
    </row>
    <row r="60" spans="1:25" ht="12.75">
      <c r="A60" t="s">
        <v>3</v>
      </c>
      <c r="B60" s="5">
        <f>B46*100/$E18</f>
        <v>9.950248756218905</v>
      </c>
      <c r="C60" s="5">
        <f>C46*100/$F18</f>
        <v>10.204081632653061</v>
      </c>
      <c r="D60" s="5">
        <f>D46*100/$G18</f>
        <v>10.089686098654708</v>
      </c>
      <c r="E60" s="5">
        <f>E46*100/$E18</f>
        <v>41.29353233830846</v>
      </c>
      <c r="F60" s="5">
        <f>F46*100/$F18</f>
        <v>29.387755102040817</v>
      </c>
      <c r="G60" s="5">
        <f>G46*100/$G18</f>
        <v>34.75336322869955</v>
      </c>
      <c r="H60" s="5">
        <f>H46*100/$E18</f>
        <v>22.885572139303484</v>
      </c>
      <c r="I60" s="5">
        <f>I46*100/$F18</f>
        <v>19.591836734693878</v>
      </c>
      <c r="J60" s="5">
        <f>J46*100/$G18</f>
        <v>21.076233183856502</v>
      </c>
      <c r="K60" s="5">
        <f>K46*100/$E18</f>
        <v>5.472636815920398</v>
      </c>
      <c r="L60" s="5">
        <f>L46*100/$F18</f>
        <v>3.673469387755102</v>
      </c>
      <c r="M60" s="5">
        <f>M46*100/$G18</f>
        <v>4.484304932735426</v>
      </c>
      <c r="N60" s="5">
        <f>N46*100/$E18</f>
        <v>12.437810945273633</v>
      </c>
      <c r="O60" s="5">
        <f>O46*100/$F18</f>
        <v>20.408163265306122</v>
      </c>
      <c r="P60" s="5">
        <f>P46*100/$G18</f>
        <v>16.816143497757846</v>
      </c>
      <c r="Q60" s="5">
        <f>Q46*100/$E18</f>
        <v>4.477611940298507</v>
      </c>
      <c r="R60" s="5">
        <f>R46*100/$F18</f>
        <v>11.428571428571429</v>
      </c>
      <c r="S60" s="5">
        <f>S46*100/$G18</f>
        <v>8.295964125560538</v>
      </c>
      <c r="T60" s="5">
        <f>T46*100/$E18</f>
        <v>3.482587064676617</v>
      </c>
      <c r="U60" s="5">
        <f>U46*100/$F18</f>
        <v>4.8979591836734695</v>
      </c>
      <c r="V60" s="5">
        <f>V46*100/$G18</f>
        <v>4.260089686098655</v>
      </c>
      <c r="W60" s="5">
        <f>W46*100/$E18</f>
        <v>0</v>
      </c>
      <c r="X60" s="5">
        <f>X46*100/$F18</f>
        <v>0.40816326530612246</v>
      </c>
      <c r="Y60" s="5">
        <f>Y46*100/$G18</f>
        <v>0.2242152466367713</v>
      </c>
    </row>
    <row r="61" spans="1:25" ht="12.75">
      <c r="A61" t="s">
        <v>4</v>
      </c>
      <c r="B61" s="5">
        <f>B47*100/$E19</f>
        <v>15.774647887323944</v>
      </c>
      <c r="C61" s="5">
        <f>C47*100/$F19</f>
        <v>18.732782369146005</v>
      </c>
      <c r="D61" s="5">
        <f>D47*100/$G19</f>
        <v>17.270194986072422</v>
      </c>
      <c r="E61" s="5">
        <f>E47*100/$E19</f>
        <v>42.53521126760563</v>
      </c>
      <c r="F61" s="5">
        <f>F47*100/$F19</f>
        <v>34.710743801652896</v>
      </c>
      <c r="G61" s="5">
        <f>G47*100/$G19</f>
        <v>38.579387186629525</v>
      </c>
      <c r="H61" s="5">
        <f>H47*100/$E19</f>
        <v>21.971830985915492</v>
      </c>
      <c r="I61" s="5">
        <f>I47*100/$F19</f>
        <v>17.079889807162534</v>
      </c>
      <c r="J61" s="5">
        <f>J47*100/$G19</f>
        <v>19.498607242339833</v>
      </c>
      <c r="K61" s="5">
        <f>K47*100/$E19</f>
        <v>4.225352112676056</v>
      </c>
      <c r="L61" s="5">
        <f>L47*100/$F19</f>
        <v>4.683195592286501</v>
      </c>
      <c r="M61" s="5">
        <f>M47*100/$G19</f>
        <v>4.456824512534819</v>
      </c>
      <c r="N61" s="5">
        <f>N47*100/$E19</f>
        <v>10.704225352112676</v>
      </c>
      <c r="O61" s="5">
        <f>O47*100/$F19</f>
        <v>13.223140495867769</v>
      </c>
      <c r="P61" s="5">
        <f>P47*100/$G19</f>
        <v>11.977715877437326</v>
      </c>
      <c r="Q61" s="5">
        <f>Q47*100/$E19</f>
        <v>4.225352112676056</v>
      </c>
      <c r="R61" s="5">
        <f>R47*100/$F19</f>
        <v>8.539944903581267</v>
      </c>
      <c r="S61" s="5">
        <f>S47*100/$G19</f>
        <v>6.406685236768802</v>
      </c>
      <c r="T61" s="5">
        <f>T47*100/$E19</f>
        <v>0.5633802816901409</v>
      </c>
      <c r="U61" s="5">
        <f>U47*100/$F19</f>
        <v>3.0303030303030303</v>
      </c>
      <c r="V61" s="5">
        <f>V47*100/$G19</f>
        <v>1.8105849582172702</v>
      </c>
      <c r="W61" s="5">
        <f>W47*100/$E19</f>
        <v>0</v>
      </c>
      <c r="X61" s="5">
        <f>X47*100/$F19</f>
        <v>0</v>
      </c>
      <c r="Y61" s="5">
        <f>Y47*100/$G19</f>
        <v>0</v>
      </c>
    </row>
    <row r="62" spans="1:25" ht="12.75">
      <c r="A62" t="s">
        <v>6</v>
      </c>
      <c r="B62" s="5">
        <f>B48*100/$E20</f>
        <v>14.525139664804469</v>
      </c>
      <c r="C62" s="5">
        <f>C48*100/$F20</f>
        <v>10.99476439790576</v>
      </c>
      <c r="D62" s="5">
        <f>D48*100/$G20</f>
        <v>12.702702702702704</v>
      </c>
      <c r="E62" s="5">
        <f>E48*100/$E20</f>
        <v>37.43016759776536</v>
      </c>
      <c r="F62" s="5">
        <f>F48*100/$F20</f>
        <v>35.07853403141361</v>
      </c>
      <c r="G62" s="5">
        <f>G48*100/$G20</f>
        <v>36.21621621621622</v>
      </c>
      <c r="H62" s="5">
        <f>H48*100/$E20</f>
        <v>21.22905027932961</v>
      </c>
      <c r="I62" s="5">
        <f>I48*100/$F20</f>
        <v>22.513089005235603</v>
      </c>
      <c r="J62" s="5">
        <f>J48*100/$G20</f>
        <v>21.89189189189189</v>
      </c>
      <c r="K62" s="5">
        <f>K48*100/$E20</f>
        <v>6.70391061452514</v>
      </c>
      <c r="L62" s="5">
        <f>L48*100/$F20</f>
        <v>3.141361256544503</v>
      </c>
      <c r="M62" s="5">
        <f>M48*100/$G20</f>
        <v>4.864864864864865</v>
      </c>
      <c r="N62" s="5">
        <f>N48*100/$E20</f>
        <v>10.05586592178771</v>
      </c>
      <c r="O62" s="5">
        <f>O48*100/$F20</f>
        <v>15.706806282722512</v>
      </c>
      <c r="P62" s="5">
        <f>P48*100/$G20</f>
        <v>12.972972972972974</v>
      </c>
      <c r="Q62" s="5">
        <f>Q48*100/$E20</f>
        <v>8.379888268156424</v>
      </c>
      <c r="R62" s="5">
        <f>R48*100/$F20</f>
        <v>9.424083769633508</v>
      </c>
      <c r="S62" s="5">
        <f>S48*100/$G20</f>
        <v>8.91891891891892</v>
      </c>
      <c r="T62" s="5">
        <f>T48*100/$E20</f>
        <v>1.675977653631285</v>
      </c>
      <c r="U62" s="5">
        <f>U48*100/$F20</f>
        <v>2.094240837696335</v>
      </c>
      <c r="V62" s="5">
        <f>V48*100/$G20</f>
        <v>1.8918918918918919</v>
      </c>
      <c r="W62" s="5">
        <f>W48*100/$E20</f>
        <v>0</v>
      </c>
      <c r="X62" s="5">
        <f>X48*100/$F20</f>
        <v>1.0471204188481675</v>
      </c>
      <c r="Y62" s="5">
        <f>Y48*100/$G20</f>
        <v>0.5405405405405406</v>
      </c>
    </row>
    <row r="63" spans="1:25" ht="12.75">
      <c r="A63" t="s">
        <v>5</v>
      </c>
      <c r="B63" s="5">
        <f>B49*100/$E21</f>
        <v>11.34020618556701</v>
      </c>
      <c r="C63" s="5">
        <f>C49*100/$F21</f>
        <v>21.27659574468085</v>
      </c>
      <c r="D63" s="5">
        <f>D49*100/$G21</f>
        <v>16.230366492146597</v>
      </c>
      <c r="E63" s="5">
        <f>E49*100/$E21</f>
        <v>40.20618556701031</v>
      </c>
      <c r="F63" s="5">
        <f>F49*100/$F21</f>
        <v>31.914893617021278</v>
      </c>
      <c r="G63" s="5">
        <f>G49*100/$G21</f>
        <v>36.12565445026178</v>
      </c>
      <c r="H63" s="5">
        <f>H49*100/$E21</f>
        <v>24.742268041237114</v>
      </c>
      <c r="I63" s="5">
        <f>I49*100/$F21</f>
        <v>19.148936170212767</v>
      </c>
      <c r="J63" s="5">
        <f>J49*100/$G21</f>
        <v>21.98952879581152</v>
      </c>
      <c r="K63" s="5">
        <f>K49*100/$E21</f>
        <v>2.0618556701030926</v>
      </c>
      <c r="L63" s="5">
        <f>L49*100/$F21</f>
        <v>6.382978723404255</v>
      </c>
      <c r="M63" s="5">
        <f>M49*100/$G21</f>
        <v>4.18848167539267</v>
      </c>
      <c r="N63" s="5">
        <f>N49*100/$E21</f>
        <v>14.43298969072165</v>
      </c>
      <c r="O63" s="5">
        <f>O49*100/$F21</f>
        <v>12.76595744680851</v>
      </c>
      <c r="P63" s="5">
        <f>P49*100/$G21</f>
        <v>13.612565445026178</v>
      </c>
      <c r="Q63" s="5">
        <f>Q49*100/$E21</f>
        <v>6.185567010309279</v>
      </c>
      <c r="R63" s="5">
        <f>R49*100/$F21</f>
        <v>5.319148936170213</v>
      </c>
      <c r="S63" s="5">
        <f>S49*100/$G21</f>
        <v>5.7591623036649215</v>
      </c>
      <c r="T63" s="5">
        <f>T49*100/$E21</f>
        <v>1.0309278350515463</v>
      </c>
      <c r="U63" s="5">
        <f>U49*100/$F21</f>
        <v>3.1914893617021276</v>
      </c>
      <c r="V63" s="5">
        <f>V49*100/$G21</f>
        <v>2.094240837696335</v>
      </c>
      <c r="W63" s="5">
        <f>W49*100/$E21</f>
        <v>0</v>
      </c>
      <c r="X63" s="5">
        <f>X49*100/$F21</f>
        <v>0</v>
      </c>
      <c r="Y63" s="5">
        <f>Y49*100/$G21</f>
        <v>0</v>
      </c>
    </row>
    <row r="64" spans="1:25" ht="12.75">
      <c r="A64" t="s">
        <v>7</v>
      </c>
      <c r="B64" s="5">
        <f>B50*100/$E22</f>
        <v>13.664596273291925</v>
      </c>
      <c r="C64" s="5">
        <f>C50*100/$F22</f>
        <v>11.885245901639344</v>
      </c>
      <c r="D64" s="5">
        <f>D50*100/$G22</f>
        <v>12.897526501766784</v>
      </c>
      <c r="E64" s="5">
        <f>E50*100/$E22</f>
        <v>27.63975155279503</v>
      </c>
      <c r="F64" s="5">
        <f>F50*100/$F22</f>
        <v>31.557377049180328</v>
      </c>
      <c r="G64" s="5">
        <f>G50*100/$G22</f>
        <v>29.328621908127207</v>
      </c>
      <c r="H64" s="5">
        <f>H50*100/$E22</f>
        <v>26.39751552795031</v>
      </c>
      <c r="I64" s="5">
        <f>I50*100/$F22</f>
        <v>18.0327868852459</v>
      </c>
      <c r="J64" s="5">
        <f>J50*100/$G22</f>
        <v>22.791519434628974</v>
      </c>
      <c r="K64" s="5">
        <f>K50*100/$E22</f>
        <v>4.037267080745342</v>
      </c>
      <c r="L64" s="5">
        <f>L50*100/$F22</f>
        <v>6.557377049180328</v>
      </c>
      <c r="M64" s="5">
        <f>M50*100/$G22</f>
        <v>5.123674911660777</v>
      </c>
      <c r="N64" s="5">
        <f>N50*100/$E22</f>
        <v>15.217391304347826</v>
      </c>
      <c r="O64" s="5">
        <f>O50*100/$F22</f>
        <v>15.573770491803279</v>
      </c>
      <c r="P64" s="5">
        <f>P50*100/$G22</f>
        <v>15.371024734982333</v>
      </c>
      <c r="Q64" s="5">
        <f>Q50*100/$E22</f>
        <v>8.695652173913043</v>
      </c>
      <c r="R64" s="5">
        <f>R50*100/$F22</f>
        <v>9.01639344262295</v>
      </c>
      <c r="S64" s="5">
        <f>S50*100/$G22</f>
        <v>8.8339222614841</v>
      </c>
      <c r="T64" s="5">
        <f>T50*100/$E22</f>
        <v>4.037267080745342</v>
      </c>
      <c r="U64" s="5">
        <f>U50*100/$F22</f>
        <v>5.737704918032787</v>
      </c>
      <c r="V64" s="5">
        <f>V50*100/$G22</f>
        <v>4.770318021201414</v>
      </c>
      <c r="W64" s="5">
        <f>W50*100/$E22</f>
        <v>0.3105590062111801</v>
      </c>
      <c r="X64" s="5">
        <f>X50*100/$F22</f>
        <v>1.639344262295082</v>
      </c>
      <c r="Y64" s="5">
        <f>Y50*100/$G22</f>
        <v>0.8833922261484098</v>
      </c>
    </row>
    <row r="65" spans="1:25" ht="12.75">
      <c r="A65" t="s">
        <v>8</v>
      </c>
      <c r="B65" s="5">
        <f>B51*100/$E23</f>
        <v>15.584415584415584</v>
      </c>
      <c r="C65" s="5">
        <f>C51*100/$F23</f>
        <v>13.310580204778157</v>
      </c>
      <c r="D65" s="5">
        <f>D51*100/$G23</f>
        <v>14.312977099236642</v>
      </c>
      <c r="E65" s="5">
        <f>E51*100/$E23</f>
        <v>42.42424242424242</v>
      </c>
      <c r="F65" s="5">
        <f>F51*100/$F23</f>
        <v>31.399317406143346</v>
      </c>
      <c r="G65" s="5">
        <f>G51*100/$G23</f>
        <v>36.25954198473283</v>
      </c>
      <c r="H65" s="5">
        <f>H51*100/$E23</f>
        <v>22.943722943722943</v>
      </c>
      <c r="I65" s="5">
        <f>I51*100/$F23</f>
        <v>22.18430034129693</v>
      </c>
      <c r="J65" s="5">
        <f>J51*100/$G23</f>
        <v>22.519083969465647</v>
      </c>
      <c r="K65" s="5">
        <f>K51*100/$E23</f>
        <v>4.761904761904762</v>
      </c>
      <c r="L65" s="5">
        <f>L51*100/$F23</f>
        <v>3.7542662116040955</v>
      </c>
      <c r="M65" s="5">
        <f>M51*100/$G23</f>
        <v>4.198473282442748</v>
      </c>
      <c r="N65" s="5">
        <f>N51*100/$E23</f>
        <v>5.627705627705628</v>
      </c>
      <c r="O65" s="5">
        <f>O51*100/$F23</f>
        <v>13.993174061433447</v>
      </c>
      <c r="P65" s="5">
        <f>P51*100/$G23</f>
        <v>10.305343511450381</v>
      </c>
      <c r="Q65" s="5">
        <f>Q51*100/$E23</f>
        <v>5.627705627705628</v>
      </c>
      <c r="R65" s="5">
        <f>R51*100/$F23</f>
        <v>9.897610921501707</v>
      </c>
      <c r="S65" s="5">
        <f>S51*100/$G23</f>
        <v>8.01526717557252</v>
      </c>
      <c r="T65" s="5">
        <f>T51*100/$E23</f>
        <v>3.0303030303030303</v>
      </c>
      <c r="U65" s="5">
        <f>U51*100/$F23</f>
        <v>5.1194539249146755</v>
      </c>
      <c r="V65" s="5">
        <f>V51*100/$G23</f>
        <v>4.198473282442748</v>
      </c>
      <c r="W65" s="5">
        <f>W51*100/$E23</f>
        <v>0</v>
      </c>
      <c r="X65" s="5">
        <f>X51*100/$F23</f>
        <v>0.3412969283276451</v>
      </c>
      <c r="Y65" s="5">
        <f>Y51*100/$G23</f>
        <v>0.19083969465648856</v>
      </c>
    </row>
    <row r="66" spans="1:25" ht="12.75">
      <c r="A66" t="s">
        <v>9</v>
      </c>
      <c r="B66" s="5">
        <f>B52*100/$E24</f>
        <v>10.526315789473685</v>
      </c>
      <c r="C66" s="5">
        <f>C52*100/$F24</f>
        <v>7.6923076923076925</v>
      </c>
      <c r="D66" s="5">
        <f>D52*100/$G24</f>
        <v>9.315068493150685</v>
      </c>
      <c r="E66" s="5">
        <f>E52*100/$E24</f>
        <v>37.32057416267943</v>
      </c>
      <c r="F66" s="5">
        <f>F52*100/$F24</f>
        <v>36.53846153846154</v>
      </c>
      <c r="G66" s="5">
        <f>G52*100/$G24</f>
        <v>36.986301369863014</v>
      </c>
      <c r="H66" s="5">
        <f>H52*100/$E24</f>
        <v>26.794258373205743</v>
      </c>
      <c r="I66" s="5">
        <f>I52*100/$F24</f>
        <v>19.871794871794872</v>
      </c>
      <c r="J66" s="5">
        <f>J52*100/$G24</f>
        <v>23.835616438356166</v>
      </c>
      <c r="K66" s="5">
        <f>K52*100/$E24</f>
        <v>7.177033492822966</v>
      </c>
      <c r="L66" s="5">
        <f>L52*100/$F24</f>
        <v>4.487179487179487</v>
      </c>
      <c r="M66" s="5">
        <f>M52*100/$G24</f>
        <v>6.027397260273973</v>
      </c>
      <c r="N66" s="5">
        <f>N52*100/$E24</f>
        <v>11.004784688995215</v>
      </c>
      <c r="O66" s="5">
        <f>O52*100/$F24</f>
        <v>18.58974358974359</v>
      </c>
      <c r="P66" s="5">
        <f>P52*100/$G24</f>
        <v>14.246575342465754</v>
      </c>
      <c r="Q66" s="5">
        <f>Q52*100/$E24</f>
        <v>4.30622009569378</v>
      </c>
      <c r="R66" s="5">
        <f>R52*100/$F24</f>
        <v>8.974358974358974</v>
      </c>
      <c r="S66" s="5">
        <f>S52*100/$G24</f>
        <v>6.301369863013699</v>
      </c>
      <c r="T66" s="5">
        <f>T52*100/$E24</f>
        <v>2.8708133971291865</v>
      </c>
      <c r="U66" s="5">
        <f>U52*100/$F24</f>
        <v>3.8461538461538463</v>
      </c>
      <c r="V66" s="5">
        <f>V52*100/$G24</f>
        <v>3.287671232876712</v>
      </c>
      <c r="W66" s="5">
        <f>W52*100/$E24</f>
        <v>0</v>
      </c>
      <c r="X66" s="5">
        <f>X52*100/$F24</f>
        <v>0</v>
      </c>
      <c r="Y66" s="5">
        <f>Y52*100/$G24</f>
        <v>0</v>
      </c>
    </row>
    <row r="67" spans="1:25" ht="12.75">
      <c r="A67" t="s">
        <v>20</v>
      </c>
      <c r="B67" s="5">
        <f>B53*100/$E25</f>
        <v>12.791783380018675</v>
      </c>
      <c r="C67" s="5">
        <f>C53*100/$F25</f>
        <v>12.589928057553957</v>
      </c>
      <c r="D67" s="5">
        <f>D53*100/$G25</f>
        <v>12.688960146587265</v>
      </c>
      <c r="E67" s="5">
        <f>E53*100/$E25</f>
        <v>36.88141923436041</v>
      </c>
      <c r="F67" s="5">
        <f>F53*100/$F25</f>
        <v>33.048561151079134</v>
      </c>
      <c r="G67" s="5">
        <f>G53*100/$G25</f>
        <v>34.92899679340357</v>
      </c>
      <c r="H67" s="5">
        <f>H53*100/$E25</f>
        <v>24.603174603174605</v>
      </c>
      <c r="I67" s="5">
        <f>I53*100/$F25</f>
        <v>19.514388489208635</v>
      </c>
      <c r="J67" s="5">
        <f>J53*100/$G25</f>
        <v>22.01099404489235</v>
      </c>
      <c r="K67" s="5">
        <f>K53*100/$E25</f>
        <v>4.855275443510737</v>
      </c>
      <c r="L67" s="5">
        <f>L53*100/$F25</f>
        <v>4.451438848920863</v>
      </c>
      <c r="M67" s="5">
        <f>M53*100/$G25</f>
        <v>4.649564819056344</v>
      </c>
      <c r="N67" s="5">
        <f>N53*100/$E25</f>
        <v>11.764705882352942</v>
      </c>
      <c r="O67" s="5">
        <f>O53*100/$F25</f>
        <v>15.602517985611511</v>
      </c>
      <c r="P67" s="5">
        <f>P53*100/$G25</f>
        <v>13.719651855245075</v>
      </c>
      <c r="Q67" s="5">
        <f>Q53*100/$E25</f>
        <v>6.2558356676003735</v>
      </c>
      <c r="R67" s="5">
        <f>R53*100/$F25</f>
        <v>9.397482014388489</v>
      </c>
      <c r="S67" s="5">
        <f>S53*100/$G25</f>
        <v>7.856161245991754</v>
      </c>
      <c r="T67" s="5">
        <f>T53*100/$E25</f>
        <v>2.8011204481792715</v>
      </c>
      <c r="U67" s="5">
        <f>U53*100/$F25</f>
        <v>4.811151079136691</v>
      </c>
      <c r="V67" s="5">
        <f>V53*100/$G25</f>
        <v>3.8250114521300964</v>
      </c>
      <c r="W67" s="5">
        <f>W53*100/$E25</f>
        <v>0.04668534080298786</v>
      </c>
      <c r="X67" s="5">
        <f>X53*100/$F25</f>
        <v>0.5845323741007195</v>
      </c>
      <c r="Y67" s="5">
        <f>Y53*100/$G25</f>
        <v>0.320659642693541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7"/>
  <sheetViews>
    <sheetView tabSelected="1" workbookViewId="0" topLeftCell="G23">
      <selection activeCell="AA42" sqref="AA42"/>
    </sheetView>
  </sheetViews>
  <sheetFormatPr defaultColWidth="9.140625" defaultRowHeight="12.75"/>
  <sheetData>
    <row r="1" spans="1:14" s="1" customFormat="1" ht="114.75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K1" s="1" t="s">
        <v>52</v>
      </c>
      <c r="L1" s="1" t="s">
        <v>53</v>
      </c>
      <c r="M1" s="1" t="s">
        <v>54</v>
      </c>
      <c r="N1" s="1" t="s">
        <v>55</v>
      </c>
    </row>
    <row r="2" spans="1:14" ht="12.75">
      <c r="A2" t="s">
        <v>1</v>
      </c>
      <c r="B2">
        <v>151</v>
      </c>
      <c r="C2">
        <v>117</v>
      </c>
      <c r="D2">
        <v>151</v>
      </c>
      <c r="E2">
        <v>117</v>
      </c>
      <c r="F2">
        <v>4</v>
      </c>
      <c r="G2">
        <v>3</v>
      </c>
      <c r="H2">
        <v>4</v>
      </c>
      <c r="I2">
        <v>3</v>
      </c>
      <c r="K2" s="2">
        <f>SUM(B2,F2)</f>
        <v>155</v>
      </c>
      <c r="L2" s="2">
        <f>SUM(D2,H2)</f>
        <v>155</v>
      </c>
      <c r="M2" s="2">
        <f>K2-L2</f>
        <v>0</v>
      </c>
      <c r="N2" s="3">
        <f>L2*100/K2</f>
        <v>100</v>
      </c>
    </row>
    <row r="3" spans="1:14" ht="12.75">
      <c r="A3" t="s">
        <v>2</v>
      </c>
      <c r="B3">
        <v>77</v>
      </c>
      <c r="C3">
        <v>52</v>
      </c>
      <c r="D3">
        <v>77</v>
      </c>
      <c r="E3">
        <v>52</v>
      </c>
      <c r="F3">
        <v>0</v>
      </c>
      <c r="G3">
        <v>0</v>
      </c>
      <c r="H3">
        <v>0</v>
      </c>
      <c r="I3">
        <v>0</v>
      </c>
      <c r="K3" s="2">
        <f aca="true" t="shared" si="0" ref="K3:K10">SUM(B3,F3)</f>
        <v>77</v>
      </c>
      <c r="L3" s="2">
        <f aca="true" t="shared" si="1" ref="L3:L10">SUM(D3,H3)</f>
        <v>77</v>
      </c>
      <c r="M3" s="2">
        <f aca="true" t="shared" si="2" ref="M3:M11">K3-L3</f>
        <v>0</v>
      </c>
      <c r="N3" s="3">
        <f aca="true" t="shared" si="3" ref="N3:N11">L3*100/K3</f>
        <v>100</v>
      </c>
    </row>
    <row r="4" spans="1:14" ht="12.75">
      <c r="A4" t="s">
        <v>3</v>
      </c>
      <c r="B4">
        <v>61</v>
      </c>
      <c r="C4">
        <v>44</v>
      </c>
      <c r="D4">
        <v>61</v>
      </c>
      <c r="E4">
        <v>44</v>
      </c>
      <c r="F4">
        <v>0</v>
      </c>
      <c r="G4">
        <v>0</v>
      </c>
      <c r="H4">
        <v>0</v>
      </c>
      <c r="I4">
        <v>0</v>
      </c>
      <c r="K4" s="2">
        <f t="shared" si="0"/>
        <v>61</v>
      </c>
      <c r="L4" s="2">
        <f t="shared" si="1"/>
        <v>61</v>
      </c>
      <c r="M4" s="2">
        <f t="shared" si="2"/>
        <v>0</v>
      </c>
      <c r="N4" s="3">
        <f t="shared" si="3"/>
        <v>100</v>
      </c>
    </row>
    <row r="5" spans="1:14" ht="12.75">
      <c r="A5" t="s">
        <v>4</v>
      </c>
      <c r="B5">
        <v>153</v>
      </c>
      <c r="C5">
        <v>112</v>
      </c>
      <c r="D5">
        <v>153</v>
      </c>
      <c r="E5">
        <v>112</v>
      </c>
      <c r="F5">
        <v>1</v>
      </c>
      <c r="G5">
        <v>1</v>
      </c>
      <c r="H5">
        <v>1</v>
      </c>
      <c r="I5">
        <v>1</v>
      </c>
      <c r="K5" s="2">
        <f t="shared" si="0"/>
        <v>154</v>
      </c>
      <c r="L5" s="2">
        <f t="shared" si="1"/>
        <v>154</v>
      </c>
      <c r="M5" s="2">
        <f t="shared" si="2"/>
        <v>0</v>
      </c>
      <c r="N5" s="3">
        <f t="shared" si="3"/>
        <v>100</v>
      </c>
    </row>
    <row r="6" spans="1:14" ht="12.75">
      <c r="A6" t="s">
        <v>6</v>
      </c>
      <c r="B6">
        <v>127</v>
      </c>
      <c r="C6">
        <v>94</v>
      </c>
      <c r="D6">
        <v>126</v>
      </c>
      <c r="E6">
        <v>93</v>
      </c>
      <c r="F6">
        <v>4</v>
      </c>
      <c r="G6">
        <v>3</v>
      </c>
      <c r="H6">
        <v>2</v>
      </c>
      <c r="I6">
        <v>1</v>
      </c>
      <c r="K6" s="2">
        <f t="shared" si="0"/>
        <v>131</v>
      </c>
      <c r="L6" s="2">
        <f t="shared" si="1"/>
        <v>128</v>
      </c>
      <c r="M6" s="2">
        <f t="shared" si="2"/>
        <v>3</v>
      </c>
      <c r="N6" s="3">
        <f t="shared" si="3"/>
        <v>97.70992366412214</v>
      </c>
    </row>
    <row r="7" spans="1:14" ht="12.75">
      <c r="A7" t="s">
        <v>5</v>
      </c>
      <c r="B7">
        <v>117</v>
      </c>
      <c r="C7">
        <v>82</v>
      </c>
      <c r="D7">
        <v>117</v>
      </c>
      <c r="E7">
        <v>82</v>
      </c>
      <c r="F7">
        <v>2</v>
      </c>
      <c r="G7">
        <v>2</v>
      </c>
      <c r="H7">
        <v>1</v>
      </c>
      <c r="I7">
        <v>1</v>
      </c>
      <c r="K7" s="2">
        <f t="shared" si="0"/>
        <v>119</v>
      </c>
      <c r="L7" s="2">
        <f t="shared" si="1"/>
        <v>118</v>
      </c>
      <c r="M7" s="2">
        <f t="shared" si="2"/>
        <v>1</v>
      </c>
      <c r="N7" s="3">
        <f t="shared" si="3"/>
        <v>99.15966386554622</v>
      </c>
    </row>
    <row r="8" spans="1:14" ht="12.75">
      <c r="A8" t="s">
        <v>7</v>
      </c>
      <c r="B8">
        <v>114</v>
      </c>
      <c r="C8">
        <v>87</v>
      </c>
      <c r="D8">
        <v>114</v>
      </c>
      <c r="E8">
        <v>87</v>
      </c>
      <c r="F8">
        <v>3</v>
      </c>
      <c r="G8">
        <v>2</v>
      </c>
      <c r="H8">
        <v>2</v>
      </c>
      <c r="I8">
        <v>2</v>
      </c>
      <c r="K8" s="2">
        <f t="shared" si="0"/>
        <v>117</v>
      </c>
      <c r="L8" s="2">
        <f t="shared" si="1"/>
        <v>116</v>
      </c>
      <c r="M8" s="2">
        <f t="shared" si="2"/>
        <v>1</v>
      </c>
      <c r="N8" s="3">
        <f t="shared" si="3"/>
        <v>99.14529914529915</v>
      </c>
    </row>
    <row r="9" spans="1:14" ht="12.75">
      <c r="A9" t="s">
        <v>8</v>
      </c>
      <c r="B9">
        <v>65</v>
      </c>
      <c r="C9">
        <v>49</v>
      </c>
      <c r="D9">
        <v>65</v>
      </c>
      <c r="E9">
        <v>49</v>
      </c>
      <c r="F9">
        <v>1</v>
      </c>
      <c r="G9">
        <v>0</v>
      </c>
      <c r="H9">
        <v>1</v>
      </c>
      <c r="I9">
        <v>0</v>
      </c>
      <c r="K9" s="2">
        <f t="shared" si="0"/>
        <v>66</v>
      </c>
      <c r="L9" s="2">
        <f t="shared" si="1"/>
        <v>66</v>
      </c>
      <c r="M9" s="2">
        <f t="shared" si="2"/>
        <v>0</v>
      </c>
      <c r="N9" s="3">
        <f t="shared" si="3"/>
        <v>100</v>
      </c>
    </row>
    <row r="10" spans="1:14" ht="12.75">
      <c r="A10" t="s">
        <v>9</v>
      </c>
      <c r="B10">
        <v>133</v>
      </c>
      <c r="C10">
        <v>106</v>
      </c>
      <c r="D10">
        <v>133</v>
      </c>
      <c r="E10">
        <v>106</v>
      </c>
      <c r="F10">
        <v>3</v>
      </c>
      <c r="G10">
        <v>1</v>
      </c>
      <c r="H10">
        <v>3</v>
      </c>
      <c r="I10">
        <v>1</v>
      </c>
      <c r="K10" s="2">
        <f t="shared" si="0"/>
        <v>136</v>
      </c>
      <c r="L10" s="2">
        <f t="shared" si="1"/>
        <v>136</v>
      </c>
      <c r="M10" s="2">
        <f t="shared" si="2"/>
        <v>0</v>
      </c>
      <c r="N10" s="3">
        <f t="shared" si="3"/>
        <v>100</v>
      </c>
    </row>
    <row r="11" spans="1:14" ht="12.75">
      <c r="A11" t="s">
        <v>20</v>
      </c>
      <c r="B11" s="2">
        <f>SUM(B2:B10)</f>
        <v>998</v>
      </c>
      <c r="C11" s="2">
        <f>SUM(C2:C10)</f>
        <v>743</v>
      </c>
      <c r="D11" s="2">
        <f>SUM(D2:D10)</f>
        <v>997</v>
      </c>
      <c r="E11" s="2">
        <f>SUM(E2:E10)</f>
        <v>742</v>
      </c>
      <c r="F11" s="2">
        <f>SUM(F2:F10)</f>
        <v>18</v>
      </c>
      <c r="G11" s="2">
        <f>SUM(G2:G10)</f>
        <v>12</v>
      </c>
      <c r="H11" s="2">
        <f>SUM(H2:H10)</f>
        <v>14</v>
      </c>
      <c r="I11" s="2">
        <f>SUM(I2:I10)</f>
        <v>9</v>
      </c>
      <c r="K11" s="2">
        <f>SUM(K2:K10)</f>
        <v>1016</v>
      </c>
      <c r="L11" s="2">
        <f>SUM(L2:L10)</f>
        <v>1011</v>
      </c>
      <c r="M11" s="4">
        <f t="shared" si="2"/>
        <v>5</v>
      </c>
      <c r="N11" s="3">
        <f t="shared" si="3"/>
        <v>99.50787401574803</v>
      </c>
    </row>
    <row r="13" spans="1:3" ht="12.75">
      <c r="A13" t="s">
        <v>41</v>
      </c>
      <c r="C13" t="s">
        <v>42</v>
      </c>
    </row>
    <row r="14" spans="2:8" ht="12.75">
      <c r="B14" t="s">
        <v>18</v>
      </c>
      <c r="E14" t="s">
        <v>19</v>
      </c>
      <c r="H14" t="s">
        <v>33</v>
      </c>
    </row>
    <row r="15" spans="2:10" ht="12.75">
      <c r="B15" t="s">
        <v>29</v>
      </c>
      <c r="C15" t="s">
        <v>30</v>
      </c>
      <c r="D15" t="s">
        <v>31</v>
      </c>
      <c r="E15" t="s">
        <v>29</v>
      </c>
      <c r="F15" t="s">
        <v>30</v>
      </c>
      <c r="G15" t="s">
        <v>31</v>
      </c>
      <c r="H15" t="s">
        <v>29</v>
      </c>
      <c r="I15" t="s">
        <v>30</v>
      </c>
      <c r="J15" t="s">
        <v>31</v>
      </c>
    </row>
    <row r="16" spans="1:10" ht="12.75">
      <c r="A16" t="s">
        <v>1</v>
      </c>
      <c r="B16">
        <f>D16-C16</f>
        <v>34</v>
      </c>
      <c r="C16">
        <v>117</v>
      </c>
      <c r="D16">
        <v>151</v>
      </c>
      <c r="E16">
        <f>G16-F16</f>
        <v>34</v>
      </c>
      <c r="F16">
        <v>117</v>
      </c>
      <c r="G16">
        <v>151</v>
      </c>
      <c r="H16">
        <f>B16-E16</f>
        <v>0</v>
      </c>
      <c r="I16">
        <f>C16-F16</f>
        <v>0</v>
      </c>
      <c r="J16">
        <f>D16-G16</f>
        <v>0</v>
      </c>
    </row>
    <row r="17" spans="1:10" ht="12.75">
      <c r="A17" t="s">
        <v>2</v>
      </c>
      <c r="B17">
        <f aca="true" t="shared" si="4" ref="B17:B24">D17-C17</f>
        <v>25</v>
      </c>
      <c r="C17">
        <v>52</v>
      </c>
      <c r="D17">
        <v>77</v>
      </c>
      <c r="E17">
        <f aca="true" t="shared" si="5" ref="E17:E25">G17-F17</f>
        <v>25</v>
      </c>
      <c r="F17">
        <v>52</v>
      </c>
      <c r="G17">
        <v>77</v>
      </c>
      <c r="H17">
        <f aca="true" t="shared" si="6" ref="H17:J25">B17-E17</f>
        <v>0</v>
      </c>
      <c r="I17">
        <f t="shared" si="6"/>
        <v>0</v>
      </c>
      <c r="J17">
        <f t="shared" si="6"/>
        <v>0</v>
      </c>
    </row>
    <row r="18" spans="1:10" ht="12.75">
      <c r="A18" t="s">
        <v>3</v>
      </c>
      <c r="B18">
        <f t="shared" si="4"/>
        <v>17</v>
      </c>
      <c r="C18">
        <v>44</v>
      </c>
      <c r="D18">
        <v>61</v>
      </c>
      <c r="E18">
        <f t="shared" si="5"/>
        <v>17</v>
      </c>
      <c r="F18">
        <v>44</v>
      </c>
      <c r="G18">
        <v>61</v>
      </c>
      <c r="H18">
        <f t="shared" si="6"/>
        <v>0</v>
      </c>
      <c r="I18">
        <f t="shared" si="6"/>
        <v>0</v>
      </c>
      <c r="J18">
        <f t="shared" si="6"/>
        <v>0</v>
      </c>
    </row>
    <row r="19" spans="1:10" ht="12.75">
      <c r="A19" t="s">
        <v>4</v>
      </c>
      <c r="B19">
        <f t="shared" si="4"/>
        <v>41</v>
      </c>
      <c r="C19">
        <v>112</v>
      </c>
      <c r="D19">
        <v>153</v>
      </c>
      <c r="E19">
        <f t="shared" si="5"/>
        <v>41</v>
      </c>
      <c r="F19">
        <v>112</v>
      </c>
      <c r="G19">
        <v>153</v>
      </c>
      <c r="H19">
        <f t="shared" si="6"/>
        <v>0</v>
      </c>
      <c r="I19">
        <f t="shared" si="6"/>
        <v>0</v>
      </c>
      <c r="J19">
        <f t="shared" si="6"/>
        <v>0</v>
      </c>
    </row>
    <row r="20" spans="1:10" ht="12.75">
      <c r="A20" t="s">
        <v>6</v>
      </c>
      <c r="B20">
        <f t="shared" si="4"/>
        <v>33</v>
      </c>
      <c r="C20">
        <v>94</v>
      </c>
      <c r="D20">
        <v>127</v>
      </c>
      <c r="E20">
        <f t="shared" si="5"/>
        <v>33</v>
      </c>
      <c r="F20">
        <v>93</v>
      </c>
      <c r="G20">
        <v>126</v>
      </c>
      <c r="H20">
        <f t="shared" si="6"/>
        <v>0</v>
      </c>
      <c r="I20">
        <f t="shared" si="6"/>
        <v>1</v>
      </c>
      <c r="J20">
        <f t="shared" si="6"/>
        <v>1</v>
      </c>
    </row>
    <row r="21" spans="1:10" ht="12.75">
      <c r="A21" t="s">
        <v>5</v>
      </c>
      <c r="B21">
        <f t="shared" si="4"/>
        <v>35</v>
      </c>
      <c r="C21">
        <v>82</v>
      </c>
      <c r="D21">
        <v>117</v>
      </c>
      <c r="E21">
        <f t="shared" si="5"/>
        <v>35</v>
      </c>
      <c r="F21">
        <v>82</v>
      </c>
      <c r="G21">
        <v>117</v>
      </c>
      <c r="H21">
        <f t="shared" si="6"/>
        <v>0</v>
      </c>
      <c r="I21">
        <f t="shared" si="6"/>
        <v>0</v>
      </c>
      <c r="J21">
        <f t="shared" si="6"/>
        <v>0</v>
      </c>
    </row>
    <row r="22" spans="1:10" ht="12.75">
      <c r="A22" t="s">
        <v>7</v>
      </c>
      <c r="B22">
        <f t="shared" si="4"/>
        <v>27</v>
      </c>
      <c r="C22">
        <v>87</v>
      </c>
      <c r="D22">
        <v>114</v>
      </c>
      <c r="E22">
        <f t="shared" si="5"/>
        <v>27</v>
      </c>
      <c r="F22">
        <v>87</v>
      </c>
      <c r="G22">
        <v>114</v>
      </c>
      <c r="H22">
        <f t="shared" si="6"/>
        <v>0</v>
      </c>
      <c r="I22">
        <f t="shared" si="6"/>
        <v>0</v>
      </c>
      <c r="J22">
        <f t="shared" si="6"/>
        <v>0</v>
      </c>
    </row>
    <row r="23" spans="1:10" ht="12.75">
      <c r="A23" t="s">
        <v>8</v>
      </c>
      <c r="B23">
        <f t="shared" si="4"/>
        <v>16</v>
      </c>
      <c r="C23">
        <v>49</v>
      </c>
      <c r="D23">
        <v>65</v>
      </c>
      <c r="E23">
        <f t="shared" si="5"/>
        <v>16</v>
      </c>
      <c r="F23">
        <v>49</v>
      </c>
      <c r="G23">
        <v>65</v>
      </c>
      <c r="H23">
        <f t="shared" si="6"/>
        <v>0</v>
      </c>
      <c r="I23">
        <f t="shared" si="6"/>
        <v>0</v>
      </c>
      <c r="J23">
        <f t="shared" si="6"/>
        <v>0</v>
      </c>
    </row>
    <row r="24" spans="1:10" ht="12.75">
      <c r="A24" t="s">
        <v>9</v>
      </c>
      <c r="B24">
        <f t="shared" si="4"/>
        <v>27</v>
      </c>
      <c r="C24">
        <v>106</v>
      </c>
      <c r="D24">
        <v>133</v>
      </c>
      <c r="E24">
        <f t="shared" si="5"/>
        <v>27</v>
      </c>
      <c r="F24">
        <v>106</v>
      </c>
      <c r="G24">
        <v>133</v>
      </c>
      <c r="H24">
        <f t="shared" si="6"/>
        <v>0</v>
      </c>
      <c r="I24">
        <f t="shared" si="6"/>
        <v>0</v>
      </c>
      <c r="J24">
        <f t="shared" si="6"/>
        <v>0</v>
      </c>
    </row>
    <row r="25" spans="1:10" ht="12.75">
      <c r="A25" t="s">
        <v>20</v>
      </c>
      <c r="B25">
        <f>SUM(B16:B24)</f>
        <v>255</v>
      </c>
      <c r="C25">
        <f>SUM(C16:C24)</f>
        <v>743</v>
      </c>
      <c r="D25">
        <f>SUM(D16:D24)</f>
        <v>998</v>
      </c>
      <c r="E25">
        <f t="shared" si="5"/>
        <v>255</v>
      </c>
      <c r="F25">
        <f>SUM(F16:F24)</f>
        <v>742</v>
      </c>
      <c r="G25">
        <f>SUM(G16:G24)</f>
        <v>997</v>
      </c>
      <c r="H25">
        <f t="shared" si="6"/>
        <v>0</v>
      </c>
      <c r="I25">
        <f t="shared" si="6"/>
        <v>1</v>
      </c>
      <c r="J25">
        <f t="shared" si="6"/>
        <v>1</v>
      </c>
    </row>
    <row r="27" spans="1:3" ht="12.75">
      <c r="A27" t="s">
        <v>41</v>
      </c>
      <c r="C27" t="s">
        <v>43</v>
      </c>
    </row>
    <row r="28" spans="2:5" ht="12.75">
      <c r="B28" t="s">
        <v>19</v>
      </c>
      <c r="E28" t="s">
        <v>33</v>
      </c>
    </row>
    <row r="29" spans="2:7" ht="12.75">
      <c r="B29" t="s">
        <v>29</v>
      </c>
      <c r="C29" t="s">
        <v>30</v>
      </c>
      <c r="D29" t="s">
        <v>31</v>
      </c>
      <c r="E29" t="s">
        <v>29</v>
      </c>
      <c r="F29" t="s">
        <v>30</v>
      </c>
      <c r="G29" t="s">
        <v>31</v>
      </c>
    </row>
    <row r="30" spans="1:7" ht="12.75">
      <c r="A30" t="s">
        <v>1</v>
      </c>
      <c r="B30" s="5">
        <f aca="true" t="shared" si="7" ref="B30:G30">E16*100/B16</f>
        <v>100</v>
      </c>
      <c r="C30" s="5">
        <f t="shared" si="7"/>
        <v>100</v>
      </c>
      <c r="D30" s="5">
        <f t="shared" si="7"/>
        <v>100</v>
      </c>
      <c r="E30" s="5">
        <f t="shared" si="7"/>
        <v>0</v>
      </c>
      <c r="F30" s="5">
        <f t="shared" si="7"/>
        <v>0</v>
      </c>
      <c r="G30" s="5">
        <f t="shared" si="7"/>
        <v>0</v>
      </c>
    </row>
    <row r="31" spans="1:7" ht="12.75">
      <c r="A31" t="s">
        <v>2</v>
      </c>
      <c r="B31" s="5">
        <f aca="true" t="shared" si="8" ref="B31:G39">E17*100/B17</f>
        <v>100</v>
      </c>
      <c r="C31" s="5">
        <f t="shared" si="8"/>
        <v>100</v>
      </c>
      <c r="D31" s="5">
        <f t="shared" si="8"/>
        <v>100</v>
      </c>
      <c r="E31" s="5">
        <f t="shared" si="8"/>
        <v>0</v>
      </c>
      <c r="F31" s="5">
        <f t="shared" si="8"/>
        <v>0</v>
      </c>
      <c r="G31" s="5">
        <f t="shared" si="8"/>
        <v>0</v>
      </c>
    </row>
    <row r="32" spans="1:7" ht="12.75">
      <c r="A32" t="s">
        <v>3</v>
      </c>
      <c r="B32" s="5">
        <f t="shared" si="8"/>
        <v>100</v>
      </c>
      <c r="C32" s="5">
        <f t="shared" si="8"/>
        <v>100</v>
      </c>
      <c r="D32" s="5">
        <f t="shared" si="8"/>
        <v>100</v>
      </c>
      <c r="E32" s="5">
        <f t="shared" si="8"/>
        <v>0</v>
      </c>
      <c r="F32" s="5">
        <f t="shared" si="8"/>
        <v>0</v>
      </c>
      <c r="G32" s="5">
        <f t="shared" si="8"/>
        <v>0</v>
      </c>
    </row>
    <row r="33" spans="1:7" ht="12.75">
      <c r="A33" t="s">
        <v>4</v>
      </c>
      <c r="B33" s="5">
        <f t="shared" si="8"/>
        <v>100</v>
      </c>
      <c r="C33" s="5">
        <f t="shared" si="8"/>
        <v>100</v>
      </c>
      <c r="D33" s="5">
        <f t="shared" si="8"/>
        <v>100</v>
      </c>
      <c r="E33" s="5">
        <f t="shared" si="8"/>
        <v>0</v>
      </c>
      <c r="F33" s="5">
        <f t="shared" si="8"/>
        <v>0</v>
      </c>
      <c r="G33" s="5">
        <f t="shared" si="8"/>
        <v>0</v>
      </c>
    </row>
    <row r="34" spans="1:7" ht="12.75">
      <c r="A34" t="s">
        <v>6</v>
      </c>
      <c r="B34" s="5">
        <f t="shared" si="8"/>
        <v>100</v>
      </c>
      <c r="C34" s="5">
        <f t="shared" si="8"/>
        <v>98.93617021276596</v>
      </c>
      <c r="D34" s="5">
        <f t="shared" si="8"/>
        <v>99.21259842519684</v>
      </c>
      <c r="E34" s="5">
        <f t="shared" si="8"/>
        <v>0</v>
      </c>
      <c r="F34" s="5">
        <f t="shared" si="8"/>
        <v>1.075268817204301</v>
      </c>
      <c r="G34" s="5">
        <f t="shared" si="8"/>
        <v>0.7936507936507936</v>
      </c>
    </row>
    <row r="35" spans="1:7" ht="12.75">
      <c r="A35" t="s">
        <v>5</v>
      </c>
      <c r="B35" s="5">
        <f t="shared" si="8"/>
        <v>100</v>
      </c>
      <c r="C35" s="5">
        <f t="shared" si="8"/>
        <v>100</v>
      </c>
      <c r="D35" s="5">
        <f t="shared" si="8"/>
        <v>100</v>
      </c>
      <c r="E35" s="5">
        <f t="shared" si="8"/>
        <v>0</v>
      </c>
      <c r="F35" s="5">
        <f t="shared" si="8"/>
        <v>0</v>
      </c>
      <c r="G35" s="5">
        <f t="shared" si="8"/>
        <v>0</v>
      </c>
    </row>
    <row r="36" spans="1:7" ht="12.75">
      <c r="A36" t="s">
        <v>7</v>
      </c>
      <c r="B36" s="5">
        <f t="shared" si="8"/>
        <v>100</v>
      </c>
      <c r="C36" s="5">
        <f t="shared" si="8"/>
        <v>100</v>
      </c>
      <c r="D36" s="5">
        <f t="shared" si="8"/>
        <v>100</v>
      </c>
      <c r="E36" s="5">
        <f t="shared" si="8"/>
        <v>0</v>
      </c>
      <c r="F36" s="5">
        <f t="shared" si="8"/>
        <v>0</v>
      </c>
      <c r="G36" s="5">
        <f t="shared" si="8"/>
        <v>0</v>
      </c>
    </row>
    <row r="37" spans="1:7" ht="12.75">
      <c r="A37" t="s">
        <v>8</v>
      </c>
      <c r="B37" s="5">
        <f t="shared" si="8"/>
        <v>100</v>
      </c>
      <c r="C37" s="5">
        <f t="shared" si="8"/>
        <v>100</v>
      </c>
      <c r="D37" s="5">
        <f t="shared" si="8"/>
        <v>100</v>
      </c>
      <c r="E37" s="5">
        <f t="shared" si="8"/>
        <v>0</v>
      </c>
      <c r="F37" s="5">
        <f t="shared" si="8"/>
        <v>0</v>
      </c>
      <c r="G37" s="5">
        <f t="shared" si="8"/>
        <v>0</v>
      </c>
    </row>
    <row r="38" spans="1:7" ht="12.75">
      <c r="A38" t="s">
        <v>9</v>
      </c>
      <c r="B38" s="5">
        <f t="shared" si="8"/>
        <v>100</v>
      </c>
      <c r="C38" s="5">
        <f t="shared" si="8"/>
        <v>100</v>
      </c>
      <c r="D38" s="5">
        <f t="shared" si="8"/>
        <v>100</v>
      </c>
      <c r="E38" s="5">
        <f t="shared" si="8"/>
        <v>0</v>
      </c>
      <c r="F38" s="5">
        <f t="shared" si="8"/>
        <v>0</v>
      </c>
      <c r="G38" s="5">
        <f t="shared" si="8"/>
        <v>0</v>
      </c>
    </row>
    <row r="39" spans="1:7" ht="12.75">
      <c r="A39" t="s">
        <v>20</v>
      </c>
      <c r="B39" s="5">
        <f t="shared" si="8"/>
        <v>100</v>
      </c>
      <c r="C39" s="5">
        <f t="shared" si="8"/>
        <v>99.86541049798116</v>
      </c>
      <c r="D39" s="5">
        <f t="shared" si="8"/>
        <v>99.8997995991984</v>
      </c>
      <c r="E39" s="5">
        <f t="shared" si="8"/>
        <v>0</v>
      </c>
      <c r="F39" s="5">
        <f t="shared" si="8"/>
        <v>0.1347708894878706</v>
      </c>
      <c r="G39" s="5">
        <f t="shared" si="8"/>
        <v>0.10030090270812438</v>
      </c>
    </row>
    <row r="41" ht="12.75">
      <c r="A41" t="s">
        <v>44</v>
      </c>
    </row>
    <row r="42" spans="2:23" ht="12.75">
      <c r="B42">
        <v>60</v>
      </c>
      <c r="E42" t="s">
        <v>34</v>
      </c>
      <c r="H42" t="s">
        <v>35</v>
      </c>
      <c r="K42">
        <v>80</v>
      </c>
      <c r="N42" t="s">
        <v>36</v>
      </c>
      <c r="Q42" t="s">
        <v>37</v>
      </c>
      <c r="T42">
        <v>100</v>
      </c>
      <c r="W42" t="s">
        <v>38</v>
      </c>
    </row>
    <row r="43" spans="2:25" ht="12.75">
      <c r="B43" t="s">
        <v>29</v>
      </c>
      <c r="C43" t="s">
        <v>30</v>
      </c>
      <c r="D43" t="s">
        <v>31</v>
      </c>
      <c r="E43" t="s">
        <v>29</v>
      </c>
      <c r="F43" t="s">
        <v>30</v>
      </c>
      <c r="G43" t="s">
        <v>31</v>
      </c>
      <c r="H43" t="s">
        <v>29</v>
      </c>
      <c r="I43" t="s">
        <v>30</v>
      </c>
      <c r="J43" t="s">
        <v>31</v>
      </c>
      <c r="K43" t="s">
        <v>29</v>
      </c>
      <c r="L43" t="s">
        <v>30</v>
      </c>
      <c r="M43" t="s">
        <v>31</v>
      </c>
      <c r="N43" t="s">
        <v>29</v>
      </c>
      <c r="O43" t="s">
        <v>30</v>
      </c>
      <c r="P43" t="s">
        <v>31</v>
      </c>
      <c r="Q43" t="s">
        <v>29</v>
      </c>
      <c r="R43" t="s">
        <v>30</v>
      </c>
      <c r="S43" t="s">
        <v>31</v>
      </c>
      <c r="T43" t="s">
        <v>29</v>
      </c>
      <c r="U43" t="s">
        <v>30</v>
      </c>
      <c r="V43" t="s">
        <v>31</v>
      </c>
      <c r="W43" t="s">
        <v>29</v>
      </c>
      <c r="X43" t="s">
        <v>30</v>
      </c>
      <c r="Y43" t="s">
        <v>31</v>
      </c>
    </row>
    <row r="44" spans="1:25" ht="12.75">
      <c r="A44" t="s">
        <v>1</v>
      </c>
      <c r="B44">
        <f>D44-C44</f>
        <v>6</v>
      </c>
      <c r="C44">
        <v>10</v>
      </c>
      <c r="D44">
        <v>16</v>
      </c>
      <c r="E44">
        <f>G44-F44</f>
        <v>12</v>
      </c>
      <c r="F44">
        <v>34</v>
      </c>
      <c r="G44">
        <v>46</v>
      </c>
      <c r="H44">
        <f>J44-I44</f>
        <v>7</v>
      </c>
      <c r="I44">
        <v>24</v>
      </c>
      <c r="J44">
        <v>31</v>
      </c>
      <c r="K44">
        <f>M44-L44</f>
        <v>5</v>
      </c>
      <c r="L44">
        <v>6</v>
      </c>
      <c r="M44">
        <v>11</v>
      </c>
      <c r="N44">
        <f>P44-O44</f>
        <v>2</v>
      </c>
      <c r="O44">
        <v>22</v>
      </c>
      <c r="P44">
        <v>24</v>
      </c>
      <c r="Q44">
        <f>S44-R44</f>
        <v>1</v>
      </c>
      <c r="R44">
        <v>14</v>
      </c>
      <c r="S44">
        <v>15</v>
      </c>
      <c r="T44">
        <f>V44-U44</f>
        <v>1</v>
      </c>
      <c r="U44">
        <v>5</v>
      </c>
      <c r="V44">
        <v>6</v>
      </c>
      <c r="W44">
        <f>Y44-X44</f>
        <v>0</v>
      </c>
      <c r="X44">
        <v>2</v>
      </c>
      <c r="Y44">
        <v>2</v>
      </c>
    </row>
    <row r="45" spans="1:25" ht="12.75">
      <c r="A45" t="s">
        <v>2</v>
      </c>
      <c r="B45">
        <f aca="true" t="shared" si="9" ref="B45:B53">D45-C45</f>
        <v>1</v>
      </c>
      <c r="C45">
        <v>2</v>
      </c>
      <c r="D45">
        <v>3</v>
      </c>
      <c r="E45">
        <f aca="true" t="shared" si="10" ref="E45:E53">G45-F45</f>
        <v>7</v>
      </c>
      <c r="F45">
        <v>11</v>
      </c>
      <c r="G45">
        <v>18</v>
      </c>
      <c r="H45">
        <f aca="true" t="shared" si="11" ref="H45:H53">J45-I45</f>
        <v>9</v>
      </c>
      <c r="I45">
        <v>14</v>
      </c>
      <c r="J45">
        <v>23</v>
      </c>
      <c r="K45">
        <f aca="true" t="shared" si="12" ref="K45:K53">M45-L45</f>
        <v>0</v>
      </c>
      <c r="L45">
        <v>0</v>
      </c>
      <c r="M45">
        <v>0</v>
      </c>
      <c r="N45">
        <f aca="true" t="shared" si="13" ref="N45:N53">P45-O45</f>
        <v>4</v>
      </c>
      <c r="O45">
        <v>15</v>
      </c>
      <c r="P45">
        <v>19</v>
      </c>
      <c r="Q45">
        <f aca="true" t="shared" si="14" ref="Q45:Q53">S45-R45</f>
        <v>2</v>
      </c>
      <c r="R45">
        <v>5</v>
      </c>
      <c r="S45">
        <v>7</v>
      </c>
      <c r="T45">
        <f aca="true" t="shared" si="15" ref="T45:T53">V45-U45</f>
        <v>2</v>
      </c>
      <c r="U45">
        <v>5</v>
      </c>
      <c r="V45">
        <v>7</v>
      </c>
      <c r="W45">
        <f aca="true" t="shared" si="16" ref="W45:W53">Y45-X45</f>
        <v>0</v>
      </c>
      <c r="X45">
        <v>0</v>
      </c>
      <c r="Y45">
        <v>0</v>
      </c>
    </row>
    <row r="46" spans="1:25" ht="12.75">
      <c r="A46" t="s">
        <v>3</v>
      </c>
      <c r="B46">
        <f t="shared" si="9"/>
        <v>0</v>
      </c>
      <c r="C46">
        <v>2</v>
      </c>
      <c r="D46">
        <v>2</v>
      </c>
      <c r="E46">
        <f t="shared" si="10"/>
        <v>3</v>
      </c>
      <c r="F46">
        <v>9</v>
      </c>
      <c r="G46">
        <v>12</v>
      </c>
      <c r="H46">
        <f t="shared" si="11"/>
        <v>8</v>
      </c>
      <c r="I46">
        <v>12</v>
      </c>
      <c r="J46">
        <v>20</v>
      </c>
      <c r="K46">
        <f t="shared" si="12"/>
        <v>1</v>
      </c>
      <c r="L46">
        <v>1</v>
      </c>
      <c r="M46">
        <v>2</v>
      </c>
      <c r="N46">
        <f t="shared" si="13"/>
        <v>4</v>
      </c>
      <c r="O46">
        <v>10</v>
      </c>
      <c r="P46">
        <v>14</v>
      </c>
      <c r="Q46">
        <f t="shared" si="14"/>
        <v>1</v>
      </c>
      <c r="R46">
        <v>4</v>
      </c>
      <c r="S46">
        <v>5</v>
      </c>
      <c r="T46">
        <f t="shared" si="15"/>
        <v>0</v>
      </c>
      <c r="U46">
        <v>5</v>
      </c>
      <c r="V46">
        <v>5</v>
      </c>
      <c r="W46">
        <f t="shared" si="16"/>
        <v>0</v>
      </c>
      <c r="X46">
        <v>1</v>
      </c>
      <c r="Y46">
        <v>1</v>
      </c>
    </row>
    <row r="47" spans="1:25" ht="12.75">
      <c r="A47" t="s">
        <v>4</v>
      </c>
      <c r="B47">
        <f t="shared" si="9"/>
        <v>4</v>
      </c>
      <c r="C47">
        <v>9</v>
      </c>
      <c r="D47">
        <v>13</v>
      </c>
      <c r="E47">
        <f t="shared" si="10"/>
        <v>22</v>
      </c>
      <c r="F47">
        <v>31</v>
      </c>
      <c r="G47">
        <v>53</v>
      </c>
      <c r="H47">
        <f t="shared" si="11"/>
        <v>4</v>
      </c>
      <c r="I47">
        <v>25</v>
      </c>
      <c r="J47">
        <v>29</v>
      </c>
      <c r="K47">
        <f t="shared" si="12"/>
        <v>2</v>
      </c>
      <c r="L47">
        <v>2</v>
      </c>
      <c r="M47">
        <v>4</v>
      </c>
      <c r="N47">
        <f t="shared" si="13"/>
        <v>7</v>
      </c>
      <c r="O47">
        <v>35</v>
      </c>
      <c r="P47">
        <v>42</v>
      </c>
      <c r="Q47">
        <f t="shared" si="14"/>
        <v>2</v>
      </c>
      <c r="R47">
        <v>4</v>
      </c>
      <c r="S47">
        <v>6</v>
      </c>
      <c r="T47">
        <f t="shared" si="15"/>
        <v>0</v>
      </c>
      <c r="U47">
        <v>4</v>
      </c>
      <c r="V47">
        <v>4</v>
      </c>
      <c r="W47">
        <f t="shared" si="16"/>
        <v>0</v>
      </c>
      <c r="X47">
        <v>2</v>
      </c>
      <c r="Y47">
        <v>2</v>
      </c>
    </row>
    <row r="48" spans="1:25" ht="12.75">
      <c r="A48" t="s">
        <v>6</v>
      </c>
      <c r="B48">
        <f t="shared" si="9"/>
        <v>7</v>
      </c>
      <c r="C48">
        <v>8</v>
      </c>
      <c r="D48">
        <v>15</v>
      </c>
      <c r="E48">
        <f t="shared" si="10"/>
        <v>12</v>
      </c>
      <c r="F48">
        <v>34</v>
      </c>
      <c r="G48">
        <v>46</v>
      </c>
      <c r="H48">
        <f t="shared" si="11"/>
        <v>11</v>
      </c>
      <c r="I48">
        <v>20</v>
      </c>
      <c r="J48">
        <v>31</v>
      </c>
      <c r="K48">
        <f t="shared" si="12"/>
        <v>1</v>
      </c>
      <c r="L48">
        <v>2</v>
      </c>
      <c r="M48">
        <v>3</v>
      </c>
      <c r="N48">
        <f t="shared" si="13"/>
        <v>2</v>
      </c>
      <c r="O48">
        <v>20</v>
      </c>
      <c r="P48">
        <v>22</v>
      </c>
      <c r="Q48">
        <f t="shared" si="14"/>
        <v>0</v>
      </c>
      <c r="R48">
        <v>6</v>
      </c>
      <c r="S48">
        <v>6</v>
      </c>
      <c r="T48">
        <f t="shared" si="15"/>
        <v>0</v>
      </c>
      <c r="U48">
        <v>3</v>
      </c>
      <c r="V48">
        <v>3</v>
      </c>
      <c r="W48">
        <f t="shared" si="16"/>
        <v>0</v>
      </c>
      <c r="X48">
        <v>0</v>
      </c>
      <c r="Y48">
        <v>0</v>
      </c>
    </row>
    <row r="49" spans="1:25" ht="12.75">
      <c r="A49" t="s">
        <v>5</v>
      </c>
      <c r="B49">
        <f t="shared" si="9"/>
        <v>4</v>
      </c>
      <c r="C49">
        <v>3</v>
      </c>
      <c r="D49">
        <v>7</v>
      </c>
      <c r="E49">
        <f t="shared" si="10"/>
        <v>8</v>
      </c>
      <c r="F49">
        <v>23</v>
      </c>
      <c r="G49">
        <v>31</v>
      </c>
      <c r="H49">
        <f t="shared" si="11"/>
        <v>8</v>
      </c>
      <c r="I49">
        <v>23</v>
      </c>
      <c r="J49">
        <v>31</v>
      </c>
      <c r="K49">
        <f t="shared" si="12"/>
        <v>0</v>
      </c>
      <c r="L49">
        <v>0</v>
      </c>
      <c r="M49">
        <v>0</v>
      </c>
      <c r="N49">
        <f t="shared" si="13"/>
        <v>8</v>
      </c>
      <c r="O49">
        <v>16</v>
      </c>
      <c r="P49">
        <v>24</v>
      </c>
      <c r="Q49">
        <f t="shared" si="14"/>
        <v>7</v>
      </c>
      <c r="R49">
        <v>11</v>
      </c>
      <c r="S49">
        <v>18</v>
      </c>
      <c r="T49">
        <f t="shared" si="15"/>
        <v>0</v>
      </c>
      <c r="U49">
        <v>6</v>
      </c>
      <c r="V49">
        <v>6</v>
      </c>
      <c r="W49">
        <f t="shared" si="16"/>
        <v>0</v>
      </c>
      <c r="X49">
        <v>0</v>
      </c>
      <c r="Y49">
        <v>0</v>
      </c>
    </row>
    <row r="50" spans="1:25" ht="12.75">
      <c r="A50" t="s">
        <v>7</v>
      </c>
      <c r="B50">
        <f t="shared" si="9"/>
        <v>6</v>
      </c>
      <c r="C50">
        <v>5</v>
      </c>
      <c r="D50">
        <v>11</v>
      </c>
      <c r="E50">
        <f t="shared" si="10"/>
        <v>9</v>
      </c>
      <c r="F50">
        <v>22</v>
      </c>
      <c r="G50">
        <v>31</v>
      </c>
      <c r="H50">
        <f t="shared" si="11"/>
        <v>4</v>
      </c>
      <c r="I50">
        <v>19</v>
      </c>
      <c r="J50">
        <v>23</v>
      </c>
      <c r="K50">
        <f t="shared" si="12"/>
        <v>1</v>
      </c>
      <c r="L50">
        <v>6</v>
      </c>
      <c r="M50">
        <v>7</v>
      </c>
      <c r="N50">
        <f t="shared" si="13"/>
        <v>5</v>
      </c>
      <c r="O50">
        <v>18</v>
      </c>
      <c r="P50">
        <v>23</v>
      </c>
      <c r="Q50">
        <f t="shared" si="14"/>
        <v>1</v>
      </c>
      <c r="R50">
        <v>7</v>
      </c>
      <c r="S50">
        <v>8</v>
      </c>
      <c r="T50">
        <f t="shared" si="15"/>
        <v>1</v>
      </c>
      <c r="U50">
        <v>10</v>
      </c>
      <c r="V50">
        <v>11</v>
      </c>
      <c r="W50">
        <f t="shared" si="16"/>
        <v>0</v>
      </c>
      <c r="X50">
        <v>0</v>
      </c>
      <c r="Y50">
        <v>0</v>
      </c>
    </row>
    <row r="51" spans="1:25" ht="12.75">
      <c r="A51" t="s">
        <v>8</v>
      </c>
      <c r="B51">
        <f t="shared" si="9"/>
        <v>0</v>
      </c>
      <c r="C51">
        <v>1</v>
      </c>
      <c r="D51">
        <v>1</v>
      </c>
      <c r="E51">
        <f t="shared" si="10"/>
        <v>4</v>
      </c>
      <c r="F51">
        <v>13</v>
      </c>
      <c r="G51">
        <v>17</v>
      </c>
      <c r="H51">
        <f t="shared" si="11"/>
        <v>4</v>
      </c>
      <c r="I51">
        <v>8</v>
      </c>
      <c r="J51">
        <v>12</v>
      </c>
      <c r="K51">
        <f t="shared" si="12"/>
        <v>1</v>
      </c>
      <c r="L51">
        <v>1</v>
      </c>
      <c r="M51">
        <v>2</v>
      </c>
      <c r="N51">
        <f t="shared" si="13"/>
        <v>2</v>
      </c>
      <c r="O51">
        <v>10</v>
      </c>
      <c r="P51">
        <v>12</v>
      </c>
      <c r="Q51">
        <f t="shared" si="14"/>
        <v>5</v>
      </c>
      <c r="R51">
        <v>5</v>
      </c>
      <c r="S51">
        <v>10</v>
      </c>
      <c r="T51">
        <f t="shared" si="15"/>
        <v>0</v>
      </c>
      <c r="U51">
        <v>10</v>
      </c>
      <c r="V51">
        <v>10</v>
      </c>
      <c r="W51">
        <f t="shared" si="16"/>
        <v>0</v>
      </c>
      <c r="X51">
        <v>1</v>
      </c>
      <c r="Y51">
        <v>1</v>
      </c>
    </row>
    <row r="52" spans="1:25" ht="12.75">
      <c r="A52" t="s">
        <v>9</v>
      </c>
      <c r="B52">
        <f t="shared" si="9"/>
        <v>0</v>
      </c>
      <c r="C52">
        <v>7</v>
      </c>
      <c r="D52">
        <v>7</v>
      </c>
      <c r="E52">
        <f t="shared" si="10"/>
        <v>9</v>
      </c>
      <c r="F52">
        <v>27</v>
      </c>
      <c r="G52">
        <v>36</v>
      </c>
      <c r="H52">
        <f t="shared" si="11"/>
        <v>8</v>
      </c>
      <c r="I52">
        <v>21</v>
      </c>
      <c r="J52">
        <v>29</v>
      </c>
      <c r="K52">
        <f t="shared" si="12"/>
        <v>2</v>
      </c>
      <c r="L52">
        <v>3</v>
      </c>
      <c r="M52">
        <v>5</v>
      </c>
      <c r="N52">
        <f t="shared" si="13"/>
        <v>5</v>
      </c>
      <c r="O52">
        <v>23</v>
      </c>
      <c r="P52">
        <v>28</v>
      </c>
      <c r="Q52">
        <f t="shared" si="14"/>
        <v>3</v>
      </c>
      <c r="R52">
        <v>12</v>
      </c>
      <c r="S52">
        <v>15</v>
      </c>
      <c r="T52">
        <f t="shared" si="15"/>
        <v>0</v>
      </c>
      <c r="U52">
        <v>13</v>
      </c>
      <c r="V52">
        <v>13</v>
      </c>
      <c r="W52">
        <f t="shared" si="16"/>
        <v>0</v>
      </c>
      <c r="X52">
        <v>0</v>
      </c>
      <c r="Y52">
        <v>0</v>
      </c>
    </row>
    <row r="53" spans="2:25" ht="12.75">
      <c r="B53">
        <f t="shared" si="9"/>
        <v>28</v>
      </c>
      <c r="C53">
        <f>SUM(C44:C52)</f>
        <v>47</v>
      </c>
      <c r="D53">
        <f>SUM(D44:D52)</f>
        <v>75</v>
      </c>
      <c r="E53">
        <f t="shared" si="10"/>
        <v>86</v>
      </c>
      <c r="F53">
        <f>SUM(F44:F52)</f>
        <v>204</v>
      </c>
      <c r="G53">
        <f>SUM(G44:G52)</f>
        <v>290</v>
      </c>
      <c r="H53">
        <f t="shared" si="11"/>
        <v>63</v>
      </c>
      <c r="I53">
        <f>SUM(I44:I52)</f>
        <v>166</v>
      </c>
      <c r="J53">
        <f>SUM(J44:J52)</f>
        <v>229</v>
      </c>
      <c r="K53">
        <f t="shared" si="12"/>
        <v>13</v>
      </c>
      <c r="L53">
        <f>SUM(L44:L52)</f>
        <v>21</v>
      </c>
      <c r="M53">
        <f>SUM(M44:M52)</f>
        <v>34</v>
      </c>
      <c r="N53">
        <f t="shared" si="13"/>
        <v>39</v>
      </c>
      <c r="O53">
        <f>SUM(O44:O52)</f>
        <v>169</v>
      </c>
      <c r="P53">
        <f>SUM(P44:P52)</f>
        <v>208</v>
      </c>
      <c r="Q53">
        <f t="shared" si="14"/>
        <v>22</v>
      </c>
      <c r="R53">
        <f>SUM(R44:R52)</f>
        <v>68</v>
      </c>
      <c r="S53">
        <f>SUM(S44:S52)</f>
        <v>90</v>
      </c>
      <c r="T53">
        <f t="shared" si="15"/>
        <v>4</v>
      </c>
      <c r="U53">
        <f>SUM(U44:U52)</f>
        <v>61</v>
      </c>
      <c r="V53">
        <f>SUM(V44:V52)</f>
        <v>65</v>
      </c>
      <c r="W53">
        <f t="shared" si="16"/>
        <v>0</v>
      </c>
      <c r="X53">
        <f>SUM(X44:X52)</f>
        <v>6</v>
      </c>
      <c r="Y53">
        <f>SUM(Y44:Y52)</f>
        <v>6</v>
      </c>
    </row>
    <row r="55" ht="12.75">
      <c r="A55" t="s">
        <v>45</v>
      </c>
    </row>
    <row r="56" spans="2:23" ht="12.75">
      <c r="B56">
        <v>60</v>
      </c>
      <c r="E56" t="s">
        <v>34</v>
      </c>
      <c r="H56" t="s">
        <v>35</v>
      </c>
      <c r="K56">
        <v>80</v>
      </c>
      <c r="N56" t="s">
        <v>36</v>
      </c>
      <c r="Q56" t="s">
        <v>37</v>
      </c>
      <c r="T56">
        <v>100</v>
      </c>
      <c r="W56" t="s">
        <v>38</v>
      </c>
    </row>
    <row r="57" spans="2:25" ht="12.75">
      <c r="B57" t="s">
        <v>29</v>
      </c>
      <c r="C57" t="s">
        <v>30</v>
      </c>
      <c r="D57" t="s">
        <v>31</v>
      </c>
      <c r="E57" t="s">
        <v>29</v>
      </c>
      <c r="F57" t="s">
        <v>30</v>
      </c>
      <c r="G57" t="s">
        <v>31</v>
      </c>
      <c r="H57" t="s">
        <v>29</v>
      </c>
      <c r="I57" t="s">
        <v>30</v>
      </c>
      <c r="J57" t="s">
        <v>31</v>
      </c>
      <c r="K57" t="s">
        <v>29</v>
      </c>
      <c r="L57" t="s">
        <v>30</v>
      </c>
      <c r="M57" t="s">
        <v>31</v>
      </c>
      <c r="N57" t="s">
        <v>29</v>
      </c>
      <c r="O57" t="s">
        <v>30</v>
      </c>
      <c r="P57" t="s">
        <v>31</v>
      </c>
      <c r="Q57" t="s">
        <v>29</v>
      </c>
      <c r="R57" t="s">
        <v>30</v>
      </c>
      <c r="S57" t="s">
        <v>31</v>
      </c>
      <c r="T57" t="s">
        <v>29</v>
      </c>
      <c r="U57" t="s">
        <v>30</v>
      </c>
      <c r="V57" t="s">
        <v>31</v>
      </c>
      <c r="W57" t="s">
        <v>29</v>
      </c>
      <c r="X57" t="s">
        <v>30</v>
      </c>
      <c r="Y57" t="s">
        <v>31</v>
      </c>
    </row>
    <row r="58" spans="1:25" ht="12.75">
      <c r="A58" t="s">
        <v>1</v>
      </c>
      <c r="B58" s="5">
        <f>B44*100/$E16</f>
        <v>17.647058823529413</v>
      </c>
      <c r="C58" s="5">
        <f>C44*100/$F16</f>
        <v>8.547008547008547</v>
      </c>
      <c r="D58" s="5">
        <f>D44*100/$G16</f>
        <v>10.596026490066226</v>
      </c>
      <c r="E58" s="5">
        <f>E44*100/$E16</f>
        <v>35.294117647058826</v>
      </c>
      <c r="F58" s="5">
        <f>F44*100/$F16</f>
        <v>29.05982905982906</v>
      </c>
      <c r="G58" s="5">
        <f>G44*100/$G16</f>
        <v>30.4635761589404</v>
      </c>
      <c r="H58" s="5">
        <f>H44*100/$E16</f>
        <v>20.58823529411765</v>
      </c>
      <c r="I58" s="5">
        <f>I44*100/$F16</f>
        <v>20.512820512820515</v>
      </c>
      <c r="J58" s="5">
        <f>J44*100/$G16</f>
        <v>20.52980132450331</v>
      </c>
      <c r="K58" s="5">
        <f>K44*100/$E16</f>
        <v>14.705882352941176</v>
      </c>
      <c r="L58" s="5">
        <f>L44*100/$F16</f>
        <v>5.128205128205129</v>
      </c>
      <c r="M58" s="5">
        <f>M44*100/$G16</f>
        <v>7.28476821192053</v>
      </c>
      <c r="N58" s="5">
        <f>N44*100/$E16</f>
        <v>5.882352941176471</v>
      </c>
      <c r="O58" s="5">
        <f>O44*100/$F16</f>
        <v>18.803418803418804</v>
      </c>
      <c r="P58" s="5">
        <f>P44*100/$G16</f>
        <v>15.894039735099337</v>
      </c>
      <c r="Q58" s="5">
        <f>Q44*100/$E16</f>
        <v>2.9411764705882355</v>
      </c>
      <c r="R58" s="5">
        <f>R44*100/$F16</f>
        <v>11.965811965811966</v>
      </c>
      <c r="S58" s="5">
        <f>S44*100/$G16</f>
        <v>9.933774834437086</v>
      </c>
      <c r="T58" s="5">
        <f>T44*100/$E16</f>
        <v>2.9411764705882355</v>
      </c>
      <c r="U58" s="5">
        <f>U44*100/$F16</f>
        <v>4.273504273504273</v>
      </c>
      <c r="V58" s="5">
        <f>V44*100/$G16</f>
        <v>3.9735099337748343</v>
      </c>
      <c r="W58" s="5">
        <f>W44*100/$E16</f>
        <v>0</v>
      </c>
      <c r="X58" s="5">
        <f>X44*100/$F16</f>
        <v>1.7094017094017093</v>
      </c>
      <c r="Y58" s="5">
        <f>Y44*100/$G16</f>
        <v>1.3245033112582782</v>
      </c>
    </row>
    <row r="59" spans="1:25" ht="12.75">
      <c r="A59" t="s">
        <v>2</v>
      </c>
      <c r="B59" s="5">
        <f>B45*100/$E17</f>
        <v>4</v>
      </c>
      <c r="C59" s="5">
        <f>C45*100/$F17</f>
        <v>3.8461538461538463</v>
      </c>
      <c r="D59" s="5">
        <f>D45*100/$G17</f>
        <v>3.896103896103896</v>
      </c>
      <c r="E59" s="5">
        <f>E45*100/$E17</f>
        <v>28</v>
      </c>
      <c r="F59" s="5">
        <f>F45*100/$F17</f>
        <v>21.153846153846153</v>
      </c>
      <c r="G59" s="5">
        <f>G45*100/$G17</f>
        <v>23.376623376623378</v>
      </c>
      <c r="H59" s="5">
        <f>H45*100/$E17</f>
        <v>36</v>
      </c>
      <c r="I59" s="5">
        <f>I45*100/$F17</f>
        <v>26.923076923076923</v>
      </c>
      <c r="J59" s="5">
        <f>J45*100/$G17</f>
        <v>29.87012987012987</v>
      </c>
      <c r="K59" s="5">
        <f>K45*100/$E17</f>
        <v>0</v>
      </c>
      <c r="L59" s="5">
        <f>L45*100/$F17</f>
        <v>0</v>
      </c>
      <c r="M59" s="5">
        <f>M45*100/$G17</f>
        <v>0</v>
      </c>
      <c r="N59" s="5">
        <f>N45*100/$E17</f>
        <v>16</v>
      </c>
      <c r="O59" s="5">
        <f>O45*100/$F17</f>
        <v>28.846153846153847</v>
      </c>
      <c r="P59" s="5">
        <f>P45*100/$G17</f>
        <v>24.675324675324674</v>
      </c>
      <c r="Q59" s="5">
        <f>Q45*100/$E17</f>
        <v>8</v>
      </c>
      <c r="R59" s="5">
        <f>R45*100/$F17</f>
        <v>9.615384615384615</v>
      </c>
      <c r="S59" s="5">
        <f>S45*100/$G17</f>
        <v>9.090909090909092</v>
      </c>
      <c r="T59" s="5">
        <f>T45*100/$E17</f>
        <v>8</v>
      </c>
      <c r="U59" s="5">
        <f>U45*100/$F17</f>
        <v>9.615384615384615</v>
      </c>
      <c r="V59" s="5">
        <f>V45*100/$G17</f>
        <v>9.090909090909092</v>
      </c>
      <c r="W59" s="5">
        <f>W45*100/$E17</f>
        <v>0</v>
      </c>
      <c r="X59" s="5">
        <f>X45*100/$F17</f>
        <v>0</v>
      </c>
      <c r="Y59" s="5">
        <f>Y45*100/$G17</f>
        <v>0</v>
      </c>
    </row>
    <row r="60" spans="1:25" ht="12.75">
      <c r="A60" t="s">
        <v>3</v>
      </c>
      <c r="B60" s="5">
        <f>B46*100/$E18</f>
        <v>0</v>
      </c>
      <c r="C60" s="5">
        <f>C46*100/$F18</f>
        <v>4.545454545454546</v>
      </c>
      <c r="D60" s="5">
        <f>D46*100/$G18</f>
        <v>3.278688524590164</v>
      </c>
      <c r="E60" s="5">
        <f>E46*100/$E18</f>
        <v>17.647058823529413</v>
      </c>
      <c r="F60" s="5">
        <f>F46*100/$F18</f>
        <v>20.454545454545453</v>
      </c>
      <c r="G60" s="5">
        <f>G46*100/$G18</f>
        <v>19.672131147540984</v>
      </c>
      <c r="H60" s="5">
        <f>H46*100/$E18</f>
        <v>47.05882352941177</v>
      </c>
      <c r="I60" s="5">
        <f>I46*100/$F18</f>
        <v>27.272727272727273</v>
      </c>
      <c r="J60" s="5">
        <f>J46*100/$G18</f>
        <v>32.78688524590164</v>
      </c>
      <c r="K60" s="5">
        <f>K46*100/$E18</f>
        <v>5.882352941176471</v>
      </c>
      <c r="L60" s="5">
        <f>L46*100/$F18</f>
        <v>2.272727272727273</v>
      </c>
      <c r="M60" s="5">
        <f>M46*100/$G18</f>
        <v>3.278688524590164</v>
      </c>
      <c r="N60" s="5">
        <f>N46*100/$E18</f>
        <v>23.529411764705884</v>
      </c>
      <c r="O60" s="5">
        <f>O46*100/$F18</f>
        <v>22.727272727272727</v>
      </c>
      <c r="P60" s="5">
        <f>P46*100/$G18</f>
        <v>22.950819672131146</v>
      </c>
      <c r="Q60" s="5">
        <f>Q46*100/$E18</f>
        <v>5.882352941176471</v>
      </c>
      <c r="R60" s="5">
        <f>R46*100/$F18</f>
        <v>9.090909090909092</v>
      </c>
      <c r="S60" s="5">
        <f>S46*100/$G18</f>
        <v>8.19672131147541</v>
      </c>
      <c r="T60" s="5">
        <f>T46*100/$E18</f>
        <v>0</v>
      </c>
      <c r="U60" s="5">
        <f>U46*100/$F18</f>
        <v>11.363636363636363</v>
      </c>
      <c r="V60" s="5">
        <f>V46*100/$G18</f>
        <v>8.19672131147541</v>
      </c>
      <c r="W60" s="5">
        <f>W46*100/$E18</f>
        <v>0</v>
      </c>
      <c r="X60" s="5">
        <f>X46*100/$F18</f>
        <v>2.272727272727273</v>
      </c>
      <c r="Y60" s="5">
        <f>Y46*100/$G18</f>
        <v>1.639344262295082</v>
      </c>
    </row>
    <row r="61" spans="1:25" ht="12.75">
      <c r="A61" t="s">
        <v>4</v>
      </c>
      <c r="B61" s="5">
        <f>B47*100/$E19</f>
        <v>9.75609756097561</v>
      </c>
      <c r="C61" s="5">
        <f>C47*100/$F19</f>
        <v>8.035714285714286</v>
      </c>
      <c r="D61" s="5">
        <f>D47*100/$G19</f>
        <v>8.49673202614379</v>
      </c>
      <c r="E61" s="5">
        <f>E47*100/$E19</f>
        <v>53.65853658536585</v>
      </c>
      <c r="F61" s="5">
        <f>F47*100/$F19</f>
        <v>27.678571428571427</v>
      </c>
      <c r="G61" s="5">
        <f>G47*100/$G19</f>
        <v>34.64052287581699</v>
      </c>
      <c r="H61" s="5">
        <f>H47*100/$E19</f>
        <v>9.75609756097561</v>
      </c>
      <c r="I61" s="5">
        <f>I47*100/$F19</f>
        <v>22.321428571428573</v>
      </c>
      <c r="J61" s="5">
        <f>J47*100/$G19</f>
        <v>18.954248366013072</v>
      </c>
      <c r="K61" s="5">
        <f>K47*100/$E19</f>
        <v>4.878048780487805</v>
      </c>
      <c r="L61" s="5">
        <f>L47*100/$F19</f>
        <v>1.7857142857142858</v>
      </c>
      <c r="M61" s="5">
        <f>M47*100/$G19</f>
        <v>2.6143790849673203</v>
      </c>
      <c r="N61" s="5">
        <f>N47*100/$E19</f>
        <v>17.073170731707318</v>
      </c>
      <c r="O61" s="5">
        <f>O47*100/$F19</f>
        <v>31.25</v>
      </c>
      <c r="P61" s="5">
        <f>P47*100/$G19</f>
        <v>27.45098039215686</v>
      </c>
      <c r="Q61" s="5">
        <f>Q47*100/$E19</f>
        <v>4.878048780487805</v>
      </c>
      <c r="R61" s="5">
        <f>R47*100/$F19</f>
        <v>3.5714285714285716</v>
      </c>
      <c r="S61" s="5">
        <f>S47*100/$G19</f>
        <v>3.9215686274509802</v>
      </c>
      <c r="T61" s="5">
        <f>T47*100/$E19</f>
        <v>0</v>
      </c>
      <c r="U61" s="5">
        <f>U47*100/$F19</f>
        <v>3.5714285714285716</v>
      </c>
      <c r="V61" s="5">
        <f>V47*100/$G19</f>
        <v>2.6143790849673203</v>
      </c>
      <c r="W61" s="5">
        <f>W47*100/$E19</f>
        <v>0</v>
      </c>
      <c r="X61" s="5">
        <f>X47*100/$F19</f>
        <v>1.7857142857142858</v>
      </c>
      <c r="Y61" s="5">
        <f>Y47*100/$G19</f>
        <v>1.3071895424836601</v>
      </c>
    </row>
    <row r="62" spans="1:25" ht="12.75">
      <c r="A62" t="s">
        <v>6</v>
      </c>
      <c r="B62" s="5">
        <f>B48*100/$E20</f>
        <v>21.21212121212121</v>
      </c>
      <c r="C62" s="5">
        <f>C48*100/$F20</f>
        <v>8.602150537634408</v>
      </c>
      <c r="D62" s="5">
        <f>D48*100/$G20</f>
        <v>11.904761904761905</v>
      </c>
      <c r="E62" s="5">
        <f>E48*100/$E20</f>
        <v>36.36363636363637</v>
      </c>
      <c r="F62" s="5">
        <f>F48*100/$F20</f>
        <v>36.55913978494624</v>
      </c>
      <c r="G62" s="5">
        <f>G48*100/$G20</f>
        <v>36.507936507936506</v>
      </c>
      <c r="H62" s="5">
        <f>H48*100/$E20</f>
        <v>33.333333333333336</v>
      </c>
      <c r="I62" s="5">
        <f>I48*100/$F20</f>
        <v>21.50537634408602</v>
      </c>
      <c r="J62" s="5">
        <f>J48*100/$G20</f>
        <v>24.603174603174605</v>
      </c>
      <c r="K62" s="5">
        <f>K48*100/$E20</f>
        <v>3.0303030303030303</v>
      </c>
      <c r="L62" s="5">
        <f>L48*100/$F20</f>
        <v>2.150537634408602</v>
      </c>
      <c r="M62" s="5">
        <f>M48*100/$G20</f>
        <v>2.380952380952381</v>
      </c>
      <c r="N62" s="5">
        <f>N48*100/$E20</f>
        <v>6.0606060606060606</v>
      </c>
      <c r="O62" s="5">
        <f>O48*100/$F20</f>
        <v>21.50537634408602</v>
      </c>
      <c r="P62" s="5">
        <f>P48*100/$G20</f>
        <v>17.46031746031746</v>
      </c>
      <c r="Q62" s="5">
        <f>Q48*100/$E20</f>
        <v>0</v>
      </c>
      <c r="R62" s="5">
        <f>R48*100/$F20</f>
        <v>6.451612903225806</v>
      </c>
      <c r="S62" s="5">
        <f>S48*100/$G20</f>
        <v>4.761904761904762</v>
      </c>
      <c r="T62" s="5">
        <f>T48*100/$E20</f>
        <v>0</v>
      </c>
      <c r="U62" s="5">
        <f>U48*100/$F20</f>
        <v>3.225806451612903</v>
      </c>
      <c r="V62" s="5">
        <f>V48*100/$G20</f>
        <v>2.380952380952381</v>
      </c>
      <c r="W62" s="5">
        <f>W48*100/$E20</f>
        <v>0</v>
      </c>
      <c r="X62" s="5">
        <f>X48*100/$F20</f>
        <v>0</v>
      </c>
      <c r="Y62" s="5">
        <f>Y48*100/$G20</f>
        <v>0</v>
      </c>
    </row>
    <row r="63" spans="1:25" ht="12.75">
      <c r="A63" t="s">
        <v>5</v>
      </c>
      <c r="B63" s="5">
        <f>B49*100/$E21</f>
        <v>11.428571428571429</v>
      </c>
      <c r="C63" s="5">
        <f>C49*100/$F21</f>
        <v>3.658536585365854</v>
      </c>
      <c r="D63" s="5">
        <f>D49*100/$G21</f>
        <v>5.982905982905983</v>
      </c>
      <c r="E63" s="5">
        <f>E49*100/$E21</f>
        <v>22.857142857142858</v>
      </c>
      <c r="F63" s="5">
        <f>F49*100/$F21</f>
        <v>28.048780487804876</v>
      </c>
      <c r="G63" s="5">
        <f>G49*100/$G21</f>
        <v>26.495726495726494</v>
      </c>
      <c r="H63" s="5">
        <f>H49*100/$E21</f>
        <v>22.857142857142858</v>
      </c>
      <c r="I63" s="5">
        <f>I49*100/$F21</f>
        <v>28.048780487804876</v>
      </c>
      <c r="J63" s="5">
        <f>J49*100/$G21</f>
        <v>26.495726495726494</v>
      </c>
      <c r="K63" s="5">
        <f>K49*100/$E21</f>
        <v>0</v>
      </c>
      <c r="L63" s="5">
        <f>L49*100/$F21</f>
        <v>0</v>
      </c>
      <c r="M63" s="5">
        <f>M49*100/$G21</f>
        <v>0</v>
      </c>
      <c r="N63" s="5">
        <f>N49*100/$E21</f>
        <v>22.857142857142858</v>
      </c>
      <c r="O63" s="5">
        <f>O49*100/$F21</f>
        <v>19.51219512195122</v>
      </c>
      <c r="P63" s="5">
        <f>P49*100/$G21</f>
        <v>20.512820512820515</v>
      </c>
      <c r="Q63" s="5">
        <f>Q49*100/$E21</f>
        <v>20</v>
      </c>
      <c r="R63" s="5">
        <f>R49*100/$F21</f>
        <v>13.414634146341463</v>
      </c>
      <c r="S63" s="5">
        <f>S49*100/$G21</f>
        <v>15.384615384615385</v>
      </c>
      <c r="T63" s="5">
        <f>T49*100/$E21</f>
        <v>0</v>
      </c>
      <c r="U63" s="5">
        <f>U49*100/$F21</f>
        <v>7.317073170731708</v>
      </c>
      <c r="V63" s="5">
        <f>V49*100/$G21</f>
        <v>5.128205128205129</v>
      </c>
      <c r="W63" s="5">
        <f>W49*100/$E21</f>
        <v>0</v>
      </c>
      <c r="X63" s="5">
        <f>X49*100/$F21</f>
        <v>0</v>
      </c>
      <c r="Y63" s="5">
        <f>Y49*100/$G21</f>
        <v>0</v>
      </c>
    </row>
    <row r="64" spans="1:25" ht="12.75">
      <c r="A64" t="s">
        <v>7</v>
      </c>
      <c r="B64" s="5">
        <f>B50*100/$E22</f>
        <v>22.22222222222222</v>
      </c>
      <c r="C64" s="5">
        <f>C50*100/$F22</f>
        <v>5.747126436781609</v>
      </c>
      <c r="D64" s="5">
        <f>D50*100/$G22</f>
        <v>9.649122807017545</v>
      </c>
      <c r="E64" s="5">
        <f>E50*100/$E22</f>
        <v>33.333333333333336</v>
      </c>
      <c r="F64" s="5">
        <f>F50*100/$F22</f>
        <v>25.28735632183908</v>
      </c>
      <c r="G64" s="5">
        <f>G50*100/$G22</f>
        <v>27.19298245614035</v>
      </c>
      <c r="H64" s="5">
        <f>H50*100/$E22</f>
        <v>14.814814814814815</v>
      </c>
      <c r="I64" s="5">
        <f>I50*100/$F22</f>
        <v>21.839080459770116</v>
      </c>
      <c r="J64" s="5">
        <f>J50*100/$G22</f>
        <v>20.17543859649123</v>
      </c>
      <c r="K64" s="5">
        <f>K50*100/$E22</f>
        <v>3.7037037037037037</v>
      </c>
      <c r="L64" s="5">
        <f>L50*100/$F22</f>
        <v>6.896551724137931</v>
      </c>
      <c r="M64" s="5">
        <f>M50*100/$G22</f>
        <v>6.140350877192983</v>
      </c>
      <c r="N64" s="5">
        <f>N50*100/$E22</f>
        <v>18.51851851851852</v>
      </c>
      <c r="O64" s="5">
        <f>O50*100/$F22</f>
        <v>20.689655172413794</v>
      </c>
      <c r="P64" s="5">
        <f>P50*100/$G22</f>
        <v>20.17543859649123</v>
      </c>
      <c r="Q64" s="5">
        <f>Q50*100/$E22</f>
        <v>3.7037037037037037</v>
      </c>
      <c r="R64" s="5">
        <f>R50*100/$F22</f>
        <v>8.045977011494253</v>
      </c>
      <c r="S64" s="5">
        <f>S50*100/$G22</f>
        <v>7.017543859649122</v>
      </c>
      <c r="T64" s="5">
        <f>T50*100/$E22</f>
        <v>3.7037037037037037</v>
      </c>
      <c r="U64" s="5">
        <f>U50*100/$F22</f>
        <v>11.494252873563218</v>
      </c>
      <c r="V64" s="5">
        <f>V50*100/$G22</f>
        <v>9.649122807017545</v>
      </c>
      <c r="W64" s="5">
        <f>W50*100/$E22</f>
        <v>0</v>
      </c>
      <c r="X64" s="5">
        <f>X50*100/$F22</f>
        <v>0</v>
      </c>
      <c r="Y64" s="5">
        <f>Y50*100/$G22</f>
        <v>0</v>
      </c>
    </row>
    <row r="65" spans="1:25" ht="12.75">
      <c r="A65" t="s">
        <v>8</v>
      </c>
      <c r="B65" s="5">
        <f>B51*100/$E23</f>
        <v>0</v>
      </c>
      <c r="C65" s="5">
        <f>C51*100/$F23</f>
        <v>2.0408163265306123</v>
      </c>
      <c r="D65" s="5">
        <f>D51*100/$G23</f>
        <v>1.5384615384615385</v>
      </c>
      <c r="E65" s="5">
        <f>E51*100/$E23</f>
        <v>25</v>
      </c>
      <c r="F65" s="5">
        <f>F51*100/$F23</f>
        <v>26.53061224489796</v>
      </c>
      <c r="G65" s="5">
        <f>G51*100/$G23</f>
        <v>26.153846153846153</v>
      </c>
      <c r="H65" s="5">
        <f>H51*100/$E23</f>
        <v>25</v>
      </c>
      <c r="I65" s="5">
        <f>I51*100/$F23</f>
        <v>16.3265306122449</v>
      </c>
      <c r="J65" s="5">
        <f>J51*100/$G23</f>
        <v>18.46153846153846</v>
      </c>
      <c r="K65" s="5">
        <f>K51*100/$E23</f>
        <v>6.25</v>
      </c>
      <c r="L65" s="5">
        <f>L51*100/$F23</f>
        <v>2.0408163265306123</v>
      </c>
      <c r="M65" s="5">
        <f>M51*100/$G23</f>
        <v>3.076923076923077</v>
      </c>
      <c r="N65" s="5">
        <f>N51*100/$E23</f>
        <v>12.5</v>
      </c>
      <c r="O65" s="5">
        <f>O51*100/$F23</f>
        <v>20.408163265306122</v>
      </c>
      <c r="P65" s="5">
        <f>P51*100/$G23</f>
        <v>18.46153846153846</v>
      </c>
      <c r="Q65" s="5">
        <f>Q51*100/$E23</f>
        <v>31.25</v>
      </c>
      <c r="R65" s="5">
        <f>R51*100/$F23</f>
        <v>10.204081632653061</v>
      </c>
      <c r="S65" s="5">
        <f>S51*100/$G23</f>
        <v>15.384615384615385</v>
      </c>
      <c r="T65" s="5">
        <f>T51*100/$E23</f>
        <v>0</v>
      </c>
      <c r="U65" s="5">
        <f>U51*100/$F23</f>
        <v>20.408163265306122</v>
      </c>
      <c r="V65" s="5">
        <f>V51*100/$G23</f>
        <v>15.384615384615385</v>
      </c>
      <c r="W65" s="5">
        <f>W51*100/$E23</f>
        <v>0</v>
      </c>
      <c r="X65" s="5">
        <f>X51*100/$F23</f>
        <v>2.0408163265306123</v>
      </c>
      <c r="Y65" s="5">
        <f>Y51*100/$G23</f>
        <v>1.5384615384615385</v>
      </c>
    </row>
    <row r="66" spans="1:25" ht="12.75">
      <c r="A66" t="s">
        <v>9</v>
      </c>
      <c r="B66" s="5">
        <f>B52*100/$E24</f>
        <v>0</v>
      </c>
      <c r="C66" s="5">
        <f>C52*100/$F24</f>
        <v>6.60377358490566</v>
      </c>
      <c r="D66" s="5">
        <f>D52*100/$G24</f>
        <v>5.2631578947368425</v>
      </c>
      <c r="E66" s="5">
        <f>E52*100/$E24</f>
        <v>33.333333333333336</v>
      </c>
      <c r="F66" s="5">
        <f>F52*100/$F24</f>
        <v>25.471698113207548</v>
      </c>
      <c r="G66" s="5">
        <f>G52*100/$G24</f>
        <v>27.06766917293233</v>
      </c>
      <c r="H66" s="5">
        <f>H52*100/$E24</f>
        <v>29.62962962962963</v>
      </c>
      <c r="I66" s="5">
        <f>I52*100/$F24</f>
        <v>19.81132075471698</v>
      </c>
      <c r="J66" s="5">
        <f>J52*100/$G24</f>
        <v>21.804511278195488</v>
      </c>
      <c r="K66" s="5">
        <f>K52*100/$E24</f>
        <v>7.407407407407407</v>
      </c>
      <c r="L66" s="5">
        <f>L52*100/$F24</f>
        <v>2.830188679245283</v>
      </c>
      <c r="M66" s="5">
        <f>M52*100/$G24</f>
        <v>3.7593984962406015</v>
      </c>
      <c r="N66" s="5">
        <f>N52*100/$E24</f>
        <v>18.51851851851852</v>
      </c>
      <c r="O66" s="5">
        <f>O52*100/$F24</f>
        <v>21.69811320754717</v>
      </c>
      <c r="P66" s="5">
        <f>P52*100/$G24</f>
        <v>21.05263157894737</v>
      </c>
      <c r="Q66" s="5">
        <f>Q52*100/$E24</f>
        <v>11.11111111111111</v>
      </c>
      <c r="R66" s="5">
        <f>R52*100/$F24</f>
        <v>11.320754716981131</v>
      </c>
      <c r="S66" s="5">
        <f>S52*100/$G24</f>
        <v>11.278195488721805</v>
      </c>
      <c r="T66" s="5">
        <f>T52*100/$E24</f>
        <v>0</v>
      </c>
      <c r="U66" s="5">
        <f>U52*100/$F24</f>
        <v>12.264150943396226</v>
      </c>
      <c r="V66" s="5">
        <f>V52*100/$G24</f>
        <v>9.774436090225564</v>
      </c>
      <c r="W66" s="5">
        <f>W52*100/$E24</f>
        <v>0</v>
      </c>
      <c r="X66" s="5">
        <f>X52*100/$F24</f>
        <v>0</v>
      </c>
      <c r="Y66" s="5">
        <f>Y52*100/$G24</f>
        <v>0</v>
      </c>
    </row>
    <row r="67" spans="2:25" ht="12.75">
      <c r="B67" s="5">
        <f>B53*100/$E25</f>
        <v>10.980392156862745</v>
      </c>
      <c r="C67" s="5">
        <f>C53*100/$F25</f>
        <v>6.334231805929919</v>
      </c>
      <c r="D67" s="5">
        <f>D53*100/$G25</f>
        <v>7.522567703109328</v>
      </c>
      <c r="E67" s="5">
        <f>E53*100/$E25</f>
        <v>33.72549019607843</v>
      </c>
      <c r="F67" s="5">
        <f>F53*100/$F25</f>
        <v>27.493261455525605</v>
      </c>
      <c r="G67" s="5">
        <f>G53*100/$G25</f>
        <v>29.08726178535607</v>
      </c>
      <c r="H67" s="5">
        <f>H53*100/$E25</f>
        <v>24.705882352941178</v>
      </c>
      <c r="I67" s="5">
        <f>I53*100/$F25</f>
        <v>22.371967654986523</v>
      </c>
      <c r="J67" s="5">
        <f>J53*100/$G25</f>
        <v>22.968906720160483</v>
      </c>
      <c r="K67" s="5">
        <f>K53*100/$E25</f>
        <v>5.098039215686274</v>
      </c>
      <c r="L67" s="5">
        <f>L53*100/$F25</f>
        <v>2.830188679245283</v>
      </c>
      <c r="M67" s="5">
        <f>M53*100/$G25</f>
        <v>3.4102306920762286</v>
      </c>
      <c r="N67" s="5">
        <f>N53*100/$E25</f>
        <v>15.294117647058824</v>
      </c>
      <c r="O67" s="5">
        <f>O53*100/$F25</f>
        <v>22.776280323450134</v>
      </c>
      <c r="P67" s="5">
        <f>P53*100/$G25</f>
        <v>20.86258776328987</v>
      </c>
      <c r="Q67" s="5">
        <f>Q53*100/$E25</f>
        <v>8.627450980392156</v>
      </c>
      <c r="R67" s="5">
        <f>R53*100/$F25</f>
        <v>9.164420485175203</v>
      </c>
      <c r="S67" s="5">
        <f>S53*100/$G25</f>
        <v>9.027081243731194</v>
      </c>
      <c r="T67" s="5">
        <f>T53*100/$E25</f>
        <v>1.5686274509803921</v>
      </c>
      <c r="U67" s="5">
        <f>U53*100/$F25</f>
        <v>8.221024258760108</v>
      </c>
      <c r="V67" s="5">
        <f>V53*100/$G25</f>
        <v>6.519558676028084</v>
      </c>
      <c r="W67" s="5">
        <f>W53*100/$E25</f>
        <v>0</v>
      </c>
      <c r="X67" s="5">
        <f>X53*100/$F25</f>
        <v>0.8086253369272237</v>
      </c>
      <c r="Y67" s="5">
        <f>Y53*100/$G25</f>
        <v>0.6018054162487463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2008-07-29T10:21:13Z</cp:lastPrinted>
  <dcterms:modified xsi:type="dcterms:W3CDTF">2008-07-29T10:53:37Z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