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<sst xmlns="http://schemas.openxmlformats.org/spreadsheetml/2006/main" count="51" uniqueCount="45">
  <si>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ABRUZZO</t>
  </si>
  <si>
    <t>BASILICATA</t>
  </si>
  <si>
    <t>CALABRIA</t>
  </si>
  <si>
    <t>CAMPANIA</t>
  </si>
  <si>
    <t>EMILIA ROMAGNA</t>
  </si>
  <si>
    <t>FRIULI VEN.GIULIA</t>
  </si>
  <si>
    <t>LAZIO</t>
  </si>
  <si>
    <t>LIGURIA</t>
  </si>
  <si>
    <t>LOMBARDIA</t>
  </si>
  <si>
    <t>MARCHE</t>
  </si>
  <si>
    <t>MOLISE</t>
  </si>
  <si>
    <t>PIEMONTE</t>
  </si>
  <si>
    <t>PUGLIA</t>
  </si>
  <si>
    <t>TOSCANA</t>
  </si>
  <si>
    <t>UMBRIA</t>
  </si>
  <si>
    <t>VENETO</t>
  </si>
  <si>
    <t>Euro</t>
  </si>
  <si>
    <t>SICILIA</t>
  </si>
  <si>
    <t>SARDEGNA</t>
  </si>
  <si>
    <t>TRENTO</t>
  </si>
  <si>
    <t>BOLZANO</t>
  </si>
  <si>
    <t>VALLE D'AOSTA</t>
  </si>
  <si>
    <t xml:space="preserve">                                                                       Ministero dell’Istruzione, dell’Università e della Ricerca</t>
  </si>
  <si>
    <t xml:space="preserve">                                                                                          Direzione Generale per lo studente</t>
  </si>
  <si>
    <t>Ministero dell’Istruzione, dell’Università e della Ricerca</t>
  </si>
  <si>
    <t>Direzione Generale per lo studente</t>
  </si>
  <si>
    <t>Ufficio 7°</t>
  </si>
  <si>
    <t>Capitoli di Bilancio</t>
  </si>
  <si>
    <t>Direzione</t>
  </si>
  <si>
    <t>B</t>
  </si>
  <si>
    <t xml:space="preserve">    A</t>
  </si>
  <si>
    <t xml:space="preserve">           C</t>
  </si>
  <si>
    <t xml:space="preserve">         D</t>
  </si>
  <si>
    <t xml:space="preserve">                importo già assegnato in bilancio UU.SS.RR.</t>
  </si>
  <si>
    <t>UFFICI SCOLASTICI REGIONALI</t>
  </si>
  <si>
    <t xml:space="preserve">Colonna A D.M. 210/91 (sussidi) </t>
  </si>
  <si>
    <t xml:space="preserve"> Colonna C  O.M. 215/92 (convenzioni di parifica)</t>
  </si>
  <si>
    <t xml:space="preserve"> Colonna B  L.62/2000  L.247/2000 (prescolastico)</t>
  </si>
  <si>
    <t xml:space="preserve">           E</t>
  </si>
  <si>
    <t>F</t>
  </si>
  <si>
    <t>G</t>
  </si>
  <si>
    <t xml:space="preserve"> totale disponibilità UU.SS.RR.</t>
  </si>
  <si>
    <t>Totale assegnazione</t>
  </si>
  <si>
    <t xml:space="preserve">  Colonna D   L. 62/2000 (Integrazione disabili)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</si>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</sst>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3" fontId="4" fillId="0" borderId="0" xfId="17" applyFont="1" applyAlignment="1">
      <alignment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 applyProtection="1">
      <alignment horizontal="center" vertical="center" wrapText="1"/>
      <protection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wrapText="1"/>
    </xf>
    <xf numFmtId="3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28575</xdr:rowOff>
    </xdr:from>
    <xdr:to>
      <xdr:col>5</xdr:col>
      <xdr:colOff>638175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857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60" zoomScaleNormal="75" workbookViewId="0" topLeftCell="A8">
      <selection activeCell="I46" sqref="I46"/>
    </sheetView>
  </sheetViews>
  <sheetFormatPr defaultColWidth="9.140625" defaultRowHeight="12.75"/>
  <cols>
    <col min="1" max="1" width="10.140625" style="2" customWidth="1"/>
    <col min="2" max="2" width="26.140625" style="11" customWidth="1"/>
    <col min="3" max="3" width="17.421875" style="6" customWidth="1"/>
    <col min="4" max="4" width="17.28125" style="0" customWidth="1"/>
    <col min="5" max="5" width="20.140625" style="0" customWidth="1"/>
    <col min="6" max="6" width="15.140625" style="0" customWidth="1"/>
    <col min="7" max="7" width="18.421875" style="0" customWidth="1"/>
    <col min="8" max="8" width="18.00390625" style="0" customWidth="1"/>
    <col min="9" max="9" width="20.57421875" style="48" customWidth="1"/>
  </cols>
  <sheetData>
    <row r="1" spans="1:8" ht="15">
      <c r="A1" s="12"/>
      <c r="B1" s="13"/>
      <c r="C1" s="14"/>
      <c r="D1" s="15"/>
      <c r="E1" s="15"/>
      <c r="F1" s="15"/>
      <c r="G1" s="15"/>
      <c r="H1" s="15"/>
    </row>
    <row r="2" spans="1:8" ht="15">
      <c r="A2" s="12"/>
      <c r="B2" s="13"/>
      <c r="C2" s="14"/>
      <c r="D2" s="15"/>
      <c r="E2" s="15"/>
      <c r="F2" s="15"/>
      <c r="G2" s="15"/>
      <c r="H2" s="15"/>
    </row>
    <row r="3" spans="1:8" ht="15">
      <c r="A3" s="12"/>
      <c r="B3" s="16"/>
      <c r="C3" s="14"/>
      <c r="D3" s="15"/>
      <c r="E3" s="15"/>
      <c r="F3" s="15"/>
      <c r="G3" s="15"/>
      <c r="H3" s="15"/>
    </row>
    <row r="4" spans="1:8" ht="15">
      <c r="A4" s="12"/>
      <c r="B4" s="13"/>
      <c r="C4" s="14"/>
      <c r="D4" s="15"/>
      <c r="E4" s="17"/>
      <c r="F4" s="17"/>
      <c r="G4" s="15"/>
      <c r="H4" s="15"/>
    </row>
    <row r="5" spans="1:9" s="1" customFormat="1" ht="15.75">
      <c r="A5" s="12"/>
      <c r="B5" s="18"/>
      <c r="C5" s="19"/>
      <c r="D5" s="20"/>
      <c r="E5" s="21"/>
      <c r="F5" s="22" t="s">
        <v>24</v>
      </c>
      <c r="G5" s="20"/>
      <c r="H5" s="20"/>
      <c r="I5" s="49"/>
    </row>
    <row r="6" spans="1:8" ht="15">
      <c r="A6" s="12"/>
      <c r="B6" s="13"/>
      <c r="C6" s="23" t="s">
        <v>22</v>
      </c>
      <c r="D6" s="22"/>
      <c r="E6" s="24" t="s">
        <v>28</v>
      </c>
      <c r="F6" s="22" t="s">
        <v>25</v>
      </c>
      <c r="G6" s="15"/>
      <c r="H6" s="15"/>
    </row>
    <row r="7" spans="1:8" ht="15">
      <c r="A7" s="12"/>
      <c r="B7" s="13"/>
      <c r="C7" s="23" t="s">
        <v>23</v>
      </c>
      <c r="D7" s="22"/>
      <c r="E7" s="25"/>
      <c r="F7" s="22" t="s">
        <v>26</v>
      </c>
      <c r="G7" s="15"/>
      <c r="H7" s="15"/>
    </row>
    <row r="8" spans="1:8" ht="15">
      <c r="A8" s="12"/>
      <c r="B8" s="13"/>
      <c r="C8" s="23"/>
      <c r="D8" s="22"/>
      <c r="E8" s="25"/>
      <c r="F8" s="22"/>
      <c r="G8" s="15"/>
      <c r="H8" s="15"/>
    </row>
    <row r="9" spans="1:8" ht="15">
      <c r="A9" s="12"/>
      <c r="B9" s="13"/>
      <c r="C9" s="26"/>
      <c r="D9" s="27"/>
      <c r="E9" s="28"/>
      <c r="F9" s="17"/>
      <c r="G9" s="15"/>
      <c r="H9" s="15"/>
    </row>
    <row r="10" spans="1:9" s="7" customFormat="1" ht="15.75">
      <c r="A10" s="29"/>
      <c r="B10" s="30"/>
      <c r="C10" s="31" t="s">
        <v>30</v>
      </c>
      <c r="D10" s="32" t="s">
        <v>29</v>
      </c>
      <c r="E10" s="33" t="s">
        <v>31</v>
      </c>
      <c r="F10" s="33" t="s">
        <v>32</v>
      </c>
      <c r="G10" s="33" t="s">
        <v>38</v>
      </c>
      <c r="H10" s="32" t="s">
        <v>39</v>
      </c>
      <c r="I10" s="50" t="s">
        <v>40</v>
      </c>
    </row>
    <row r="11" spans="1:9" ht="78.75">
      <c r="A11" s="45" t="s">
        <v>27</v>
      </c>
      <c r="B11" s="34" t="s">
        <v>34</v>
      </c>
      <c r="C11" s="35" t="s">
        <v>35</v>
      </c>
      <c r="D11" s="36" t="s">
        <v>37</v>
      </c>
      <c r="E11" s="37" t="s">
        <v>36</v>
      </c>
      <c r="F11" s="36" t="s">
        <v>43</v>
      </c>
      <c r="G11" s="37" t="s">
        <v>41</v>
      </c>
      <c r="H11" s="37" t="s">
        <v>33</v>
      </c>
      <c r="I11" s="38" t="s">
        <v>42</v>
      </c>
    </row>
    <row r="12" spans="1:9" ht="15.75">
      <c r="A12" s="46"/>
      <c r="B12" s="38"/>
      <c r="C12" s="39" t="s">
        <v>16</v>
      </c>
      <c r="D12" s="40" t="s">
        <v>16</v>
      </c>
      <c r="E12" s="40" t="s">
        <v>16</v>
      </c>
      <c r="F12" s="40" t="s">
        <v>16</v>
      </c>
      <c r="G12" s="40" t="s">
        <v>16</v>
      </c>
      <c r="H12" s="40" t="s">
        <v>16</v>
      </c>
      <c r="I12" s="40" t="s">
        <v>16</v>
      </c>
    </row>
    <row r="13" spans="1:9" ht="15.75">
      <c r="A13" s="46">
        <v>2183</v>
      </c>
      <c r="B13" s="41" t="s">
        <v>8</v>
      </c>
      <c r="C13" s="61">
        <v>13198313</v>
      </c>
      <c r="D13" s="52">
        <v>36157500</v>
      </c>
      <c r="E13" s="42">
        <v>23142644.666666668</v>
      </c>
      <c r="F13" s="43">
        <v>1940337.3333333333</v>
      </c>
      <c r="G13" s="42">
        <f>SUM(C13:F13)</f>
        <v>74438795</v>
      </c>
      <c r="H13" s="43">
        <v>20715311</v>
      </c>
      <c r="I13" s="47">
        <f>G13-H13</f>
        <v>53723484</v>
      </c>
    </row>
    <row r="14" spans="1:9" ht="15.75">
      <c r="A14" s="46">
        <v>2374</v>
      </c>
      <c r="B14" s="41" t="s">
        <v>11</v>
      </c>
      <c r="C14" s="61">
        <v>3399040.04</v>
      </c>
      <c r="D14" s="52">
        <v>10281925.8333333</v>
      </c>
      <c r="E14" s="42">
        <v>6187798</v>
      </c>
      <c r="F14" s="43">
        <v>455512.3333333333</v>
      </c>
      <c r="G14" s="42">
        <f>SUM(C14:F14)</f>
        <v>20324276.206666633</v>
      </c>
      <c r="H14" s="43">
        <v>5915260</v>
      </c>
      <c r="I14" s="47">
        <f>G14-H14</f>
        <v>14409016.206666633</v>
      </c>
    </row>
    <row r="15" spans="1:9" ht="15.75">
      <c r="A15" s="46">
        <v>2556</v>
      </c>
      <c r="B15" s="41" t="s">
        <v>7</v>
      </c>
      <c r="C15" s="61">
        <v>1352324</v>
      </c>
      <c r="D15" s="52">
        <v>4295978</v>
      </c>
      <c r="E15" s="42">
        <v>3728174.6666666665</v>
      </c>
      <c r="F15" s="43">
        <v>210635.53333333333</v>
      </c>
      <c r="G15" s="42">
        <f aca="true" t="shared" si="0" ref="G15:G32">SUM(C15:F15)</f>
        <v>9587112.2</v>
      </c>
      <c r="H15" s="43">
        <v>2690489</v>
      </c>
      <c r="I15" s="47">
        <f aca="true" t="shared" si="1" ref="I15:I32">G15-H15</f>
        <v>6896623.199999999</v>
      </c>
    </row>
    <row r="16" spans="1:9" ht="15.75">
      <c r="A16" s="46">
        <v>2738</v>
      </c>
      <c r="B16" s="41" t="s">
        <v>15</v>
      </c>
      <c r="C16" s="61">
        <v>9377180.700000001</v>
      </c>
      <c r="D16" s="52">
        <v>23524629.333333332</v>
      </c>
      <c r="E16" s="42">
        <v>6688115.83333333</v>
      </c>
      <c r="F16" s="43">
        <v>647470.8</v>
      </c>
      <c r="G16" s="42">
        <f t="shared" si="0"/>
        <v>40237396.66666666</v>
      </c>
      <c r="H16" s="43">
        <v>11823197</v>
      </c>
      <c r="I16" s="47">
        <f t="shared" si="1"/>
        <v>28414199.666666657</v>
      </c>
    </row>
    <row r="17" spans="1:9" ht="15.75">
      <c r="A17" s="46">
        <v>2925</v>
      </c>
      <c r="B17" s="41" t="s">
        <v>4</v>
      </c>
      <c r="C17" s="61">
        <v>5320363.993333333</v>
      </c>
      <c r="D17" s="52">
        <v>14419563.333333334</v>
      </c>
      <c r="E17" s="42">
        <v>7117420</v>
      </c>
      <c r="F17" s="43">
        <v>721141.833333333</v>
      </c>
      <c r="G17" s="42">
        <f t="shared" si="0"/>
        <v>27578489.16</v>
      </c>
      <c r="H17" s="43">
        <v>7810781</v>
      </c>
      <c r="I17" s="47">
        <f t="shared" si="1"/>
        <v>19767708.16</v>
      </c>
    </row>
    <row r="18" spans="1:9" ht="15.75">
      <c r="A18" s="46">
        <v>3108</v>
      </c>
      <c r="B18" s="41" t="s">
        <v>5</v>
      </c>
      <c r="C18" s="61">
        <v>1400284.4866666666</v>
      </c>
      <c r="D18" s="52">
        <v>3433647.83333333</v>
      </c>
      <c r="E18" s="42">
        <v>1197534</v>
      </c>
      <c r="F18" s="43">
        <v>132814.53333333333</v>
      </c>
      <c r="G18" s="42">
        <f t="shared" si="0"/>
        <v>6164280.85333333</v>
      </c>
      <c r="H18" s="43">
        <v>1797104</v>
      </c>
      <c r="I18" s="47">
        <f t="shared" si="1"/>
        <v>4367176.85333333</v>
      </c>
    </row>
    <row r="19" spans="1:9" ht="15.75">
      <c r="A19" s="46">
        <v>3303</v>
      </c>
      <c r="B19" s="41" t="s">
        <v>13</v>
      </c>
      <c r="C19" s="61">
        <v>2715647.8733333335</v>
      </c>
      <c r="D19" s="52">
        <v>7541774</v>
      </c>
      <c r="E19" s="42">
        <v>6141446</v>
      </c>
      <c r="F19" s="43">
        <v>278080.4</v>
      </c>
      <c r="G19" s="42">
        <f t="shared" si="0"/>
        <v>16676948.273333333</v>
      </c>
      <c r="H19" s="43">
        <v>4968707</v>
      </c>
      <c r="I19" s="47">
        <f t="shared" si="1"/>
        <v>11708241.273333333</v>
      </c>
    </row>
    <row r="20" spans="1:9" ht="15.75">
      <c r="A20" s="46">
        <v>3485</v>
      </c>
      <c r="B20" s="41" t="s">
        <v>14</v>
      </c>
      <c r="C20" s="61">
        <v>548891.06</v>
      </c>
      <c r="D20" s="52">
        <v>1471468.6666666667</v>
      </c>
      <c r="E20" s="42">
        <v>626204</v>
      </c>
      <c r="F20" s="43">
        <v>38391.7</v>
      </c>
      <c r="G20" s="42">
        <f t="shared" si="0"/>
        <v>2684955.4266666668</v>
      </c>
      <c r="H20" s="43">
        <v>786725</v>
      </c>
      <c r="I20" s="47">
        <f t="shared" si="1"/>
        <v>1898230.4266666668</v>
      </c>
    </row>
    <row r="21" spans="1:9" ht="15.75">
      <c r="A21" s="46">
        <v>3667</v>
      </c>
      <c r="B21" s="41" t="s">
        <v>6</v>
      </c>
      <c r="C21" s="61">
        <v>3432306</v>
      </c>
      <c r="D21" s="52">
        <v>16024618.666666666</v>
      </c>
      <c r="E21" s="42">
        <v>13463448</v>
      </c>
      <c r="F21" s="43">
        <v>961868</v>
      </c>
      <c r="G21" s="42">
        <f t="shared" si="0"/>
        <v>33882240.666666664</v>
      </c>
      <c r="H21" s="43">
        <v>10176630</v>
      </c>
      <c r="I21" s="47">
        <f t="shared" si="1"/>
        <v>23705610.666666664</v>
      </c>
    </row>
    <row r="22" spans="1:9" ht="15.75">
      <c r="A22" s="46">
        <v>3849</v>
      </c>
      <c r="B22" s="41" t="s">
        <v>9</v>
      </c>
      <c r="C22" s="61">
        <v>789897.64</v>
      </c>
      <c r="D22" s="52">
        <v>2047774.6666666667</v>
      </c>
      <c r="E22" s="42">
        <v>1294370</v>
      </c>
      <c r="F22" s="43">
        <v>87159.53333333334</v>
      </c>
      <c r="G22" s="42">
        <f t="shared" si="0"/>
        <v>4219201.84</v>
      </c>
      <c r="H22" s="43">
        <v>1362739</v>
      </c>
      <c r="I22" s="47">
        <f t="shared" si="1"/>
        <v>2856462.84</v>
      </c>
    </row>
    <row r="23" spans="1:9" ht="15.75">
      <c r="A23" s="46">
        <v>4031</v>
      </c>
      <c r="B23" s="41" t="s">
        <v>10</v>
      </c>
      <c r="C23" s="61">
        <v>204009.96</v>
      </c>
      <c r="D23" s="52">
        <f>612244+28770</f>
        <v>641014</v>
      </c>
      <c r="E23" s="43">
        <v>83924</v>
      </c>
      <c r="F23" s="43">
        <v>6225.680666666667</v>
      </c>
      <c r="G23" s="42">
        <f t="shared" si="0"/>
        <v>935173.6406666667</v>
      </c>
      <c r="H23" s="43">
        <v>295756</v>
      </c>
      <c r="I23" s="47">
        <f t="shared" si="1"/>
        <v>639417.6406666667</v>
      </c>
    </row>
    <row r="24" spans="1:9" ht="15.75">
      <c r="A24" s="46">
        <v>4213</v>
      </c>
      <c r="B24" s="41" t="s">
        <v>0</v>
      </c>
      <c r="C24" s="61">
        <v>751464.3866666667</v>
      </c>
      <c r="D24" s="52">
        <v>2332036.6666666665</v>
      </c>
      <c r="E24" s="43">
        <v>1510636</v>
      </c>
      <c r="F24" s="43">
        <v>25940.34</v>
      </c>
      <c r="G24" s="42">
        <f t="shared" si="0"/>
        <v>4620077.393333333</v>
      </c>
      <c r="H24" s="43">
        <v>1391696</v>
      </c>
      <c r="I24" s="47">
        <f t="shared" si="1"/>
        <v>3228381.3933333326</v>
      </c>
    </row>
    <row r="25" spans="1:9" ht="15.75">
      <c r="A25" s="46">
        <v>4395</v>
      </c>
      <c r="B25" s="41" t="s">
        <v>12</v>
      </c>
      <c r="C25" s="61">
        <v>3816976.7</v>
      </c>
      <c r="D25" s="52">
        <v>11358082.666666666</v>
      </c>
      <c r="E25" s="43">
        <v>4874061.83333333</v>
      </c>
      <c r="F25" s="43">
        <v>196108.93333333335</v>
      </c>
      <c r="G25" s="42">
        <f t="shared" si="0"/>
        <v>20245230.13333333</v>
      </c>
      <c r="H25" s="43">
        <v>6118148</v>
      </c>
      <c r="I25" s="47">
        <f t="shared" si="1"/>
        <v>14127082.13333333</v>
      </c>
    </row>
    <row r="26" spans="1:9" ht="15.75">
      <c r="A26" s="46">
        <v>4582</v>
      </c>
      <c r="B26" s="41" t="s">
        <v>3</v>
      </c>
      <c r="C26" s="61">
        <v>6586547</v>
      </c>
      <c r="D26" s="52">
        <v>20790075.333333332</v>
      </c>
      <c r="E26" s="43">
        <v>27691782.666666668</v>
      </c>
      <c r="F26" s="43">
        <v>471076.5333333334</v>
      </c>
      <c r="G26" s="42">
        <f t="shared" si="0"/>
        <v>55539481.53333333</v>
      </c>
      <c r="H26" s="43">
        <v>14112311</v>
      </c>
      <c r="I26" s="47">
        <f t="shared" si="1"/>
        <v>41427170.53333333</v>
      </c>
    </row>
    <row r="27" spans="1:9" ht="15.75">
      <c r="A27" s="46">
        <v>4769</v>
      </c>
      <c r="B27" s="41" t="s">
        <v>1</v>
      </c>
      <c r="C27" s="61">
        <v>359886</v>
      </c>
      <c r="D27" s="52">
        <v>1065856</v>
      </c>
      <c r="E27" s="43">
        <v>219494</v>
      </c>
      <c r="F27" s="43">
        <v>15564.7</v>
      </c>
      <c r="G27" s="42">
        <f t="shared" si="0"/>
        <v>1660800.7</v>
      </c>
      <c r="H27" s="43">
        <v>516038</v>
      </c>
      <c r="I27" s="47">
        <f t="shared" si="1"/>
        <v>1144762.7</v>
      </c>
    </row>
    <row r="28" spans="1:9" ht="15.75">
      <c r="A28" s="46">
        <v>4950</v>
      </c>
      <c r="B28" s="41" t="s">
        <v>2</v>
      </c>
      <c r="C28" s="61">
        <v>1962043.2466666668</v>
      </c>
      <c r="D28" s="52">
        <v>6153184.666666667</v>
      </c>
      <c r="E28" s="43">
        <v>1775320.6666666667</v>
      </c>
      <c r="F28" s="43">
        <v>67444.86666666667</v>
      </c>
      <c r="G28" s="42">
        <f t="shared" si="0"/>
        <v>9957993.446666667</v>
      </c>
      <c r="H28" s="43">
        <v>4651437</v>
      </c>
      <c r="I28" s="47">
        <f t="shared" si="1"/>
        <v>5306556.446666667</v>
      </c>
    </row>
    <row r="29" spans="1:9" ht="15.75">
      <c r="A29" s="46">
        <v>5133</v>
      </c>
      <c r="B29" s="41" t="s">
        <v>18</v>
      </c>
      <c r="C29" s="61">
        <v>1528166</v>
      </c>
      <c r="D29" s="52">
        <v>4656398.666666667</v>
      </c>
      <c r="E29" s="43">
        <v>1058736.6666666667</v>
      </c>
      <c r="F29" s="43">
        <v>57068.74</v>
      </c>
      <c r="G29" s="42">
        <f t="shared" si="0"/>
        <v>7300370.073333334</v>
      </c>
      <c r="H29" s="43">
        <v>2001763</v>
      </c>
      <c r="I29" s="47">
        <f t="shared" si="1"/>
        <v>5298607.073333334</v>
      </c>
    </row>
    <row r="30" spans="1:9" ht="15.75">
      <c r="A30" s="46">
        <v>5315</v>
      </c>
      <c r="B30" s="41" t="s">
        <v>17</v>
      </c>
      <c r="C30" s="61">
        <v>0</v>
      </c>
      <c r="D30" s="52">
        <v>10772224</v>
      </c>
      <c r="E30" s="43">
        <v>0</v>
      </c>
      <c r="F30" s="43">
        <v>353826.2</v>
      </c>
      <c r="G30" s="42">
        <f t="shared" si="0"/>
        <v>11126050.2</v>
      </c>
      <c r="H30" s="43">
        <v>2865908</v>
      </c>
      <c r="I30" s="47">
        <f t="shared" si="1"/>
        <v>8260142.199999999</v>
      </c>
    </row>
    <row r="31" spans="1:9" ht="15.75">
      <c r="A31" s="46"/>
      <c r="B31" s="41"/>
      <c r="C31" s="61"/>
      <c r="D31" s="52"/>
      <c r="E31" s="43"/>
      <c r="F31" s="43"/>
      <c r="G31" s="42"/>
      <c r="H31" s="43"/>
      <c r="I31" s="47"/>
    </row>
    <row r="32" spans="1:9" ht="15.75">
      <c r="A32" s="44"/>
      <c r="B32" s="44"/>
      <c r="C32" s="62">
        <f>SUM(C13:C31)</f>
        <v>56743342.08666667</v>
      </c>
      <c r="D32" s="53">
        <f>SUM(D13:D30)</f>
        <v>176967752.33333328</v>
      </c>
      <c r="E32" s="53">
        <f>SUM(E13:E31)</f>
        <v>106801111</v>
      </c>
      <c r="F32" s="53">
        <f>SUM(F13:F31)</f>
        <v>6666667.994</v>
      </c>
      <c r="G32" s="51">
        <f t="shared" si="0"/>
        <v>347178873.414</v>
      </c>
      <c r="H32" s="53">
        <f>SUM(H13:H30)</f>
        <v>100000000</v>
      </c>
      <c r="I32" s="51">
        <f t="shared" si="1"/>
        <v>247178873.41399997</v>
      </c>
    </row>
    <row r="33" spans="1:8" ht="15">
      <c r="A33" s="4"/>
      <c r="B33" s="10"/>
      <c r="C33" s="5"/>
      <c r="D33" s="3"/>
      <c r="E33" s="3"/>
      <c r="F33" s="9"/>
      <c r="G33" s="3"/>
      <c r="H33" s="3"/>
    </row>
    <row r="34" spans="1:8" ht="15">
      <c r="A34" s="4"/>
      <c r="B34" s="10"/>
      <c r="C34" s="5"/>
      <c r="D34" s="3"/>
      <c r="E34" s="3"/>
      <c r="F34" s="9"/>
      <c r="G34" s="3"/>
      <c r="H34" s="3"/>
    </row>
    <row r="35" spans="1:4" ht="15">
      <c r="A35" s="8"/>
      <c r="D35" s="54"/>
    </row>
    <row r="36" spans="1:9" ht="15.75">
      <c r="A36" s="34"/>
      <c r="B36" s="34"/>
      <c r="C36" s="57"/>
      <c r="D36" s="38" t="s">
        <v>44</v>
      </c>
      <c r="I36"/>
    </row>
    <row r="37" spans="1:9" ht="15.75">
      <c r="A37" s="56">
        <v>1474</v>
      </c>
      <c r="B37" s="55" t="s">
        <v>20</v>
      </c>
      <c r="C37" s="58"/>
      <c r="D37" s="47">
        <v>31801</v>
      </c>
      <c r="I37"/>
    </row>
    <row r="38" spans="1:9" ht="15.75">
      <c r="A38" s="56">
        <v>1474</v>
      </c>
      <c r="B38" s="55" t="s">
        <v>19</v>
      </c>
      <c r="C38" s="58"/>
      <c r="D38" s="47">
        <v>2828110</v>
      </c>
      <c r="I38"/>
    </row>
    <row r="39" spans="1:9" ht="15.75">
      <c r="A39" s="56">
        <v>1474</v>
      </c>
      <c r="B39" s="55" t="s">
        <v>21</v>
      </c>
      <c r="C39" s="58"/>
      <c r="D39" s="47">
        <v>201108</v>
      </c>
      <c r="I39"/>
    </row>
    <row r="40" spans="2:9" ht="15.75">
      <c r="B40" s="2"/>
      <c r="C40" s="55"/>
      <c r="D40" s="51">
        <v>3061019</v>
      </c>
      <c r="I40"/>
    </row>
    <row r="41" ht="15">
      <c r="A41" s="8"/>
    </row>
    <row r="42" spans="1:3" ht="15">
      <c r="A42" s="8"/>
      <c r="C42" s="59"/>
    </row>
    <row r="43" spans="1:3" ht="15">
      <c r="A43" s="8"/>
      <c r="C43" s="59"/>
    </row>
    <row r="44" spans="1:3" ht="15">
      <c r="A44" s="8"/>
      <c r="C44" s="60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</sheetData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2007-05-30T10:38:40Z</cp:lastPrinted>
  <dcterms:created xsi:type="dcterms:W3CDTF">2006-03-14T08:48:35Z</dcterms:created>
  <dcterms:modified xsi:type="dcterms:W3CDTF">2007-05-30T10:44:19Z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