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5480" windowHeight="10830" tabRatio="771" activeTab="0"/>
  </bookViews>
  <sheets>
    <sheet name="riparto" sheetId="1" r:id="rId1"/>
  </sheets>
  <definedNames>
    <definedName name="_xlnm.Print_Area" localSheetId="0">'riparto'!$A$3:$G$36</definedName>
  </definedNames>
  <calcPr fullCalcOnLoad="1"/>
</workbook>
</file>

<file path=xl/sharedStrings.xml><?xml version="1.0" encoding="utf-8"?>
<sst xmlns="http://schemas.openxmlformats.org/spreadsheetml/2006/main" count="34" uniqueCount="34">
  <si>
    <t>UFFICIO SCOLASTICO REGIONALE PER L'EMILIA ROMAGNA</t>
  </si>
  <si>
    <t>DIREZIONE GENERALE</t>
  </si>
  <si>
    <t>Contributo agli Enti Locali</t>
  </si>
  <si>
    <t>INTEGRAZIONE FONDI:</t>
  </si>
  <si>
    <t>TOTALE PER RIPARTIZIONE:</t>
  </si>
  <si>
    <t>CSA</t>
  </si>
  <si>
    <t>TOTALE COSTO</t>
  </si>
  <si>
    <t>ASSEGNAZIONE in proporzione al costo</t>
  </si>
  <si>
    <t>% di copertura del costo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</si>
  <si>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</si>
  <si>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</si>
  <si>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</si>
  <si>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</si>
  <si>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</si>
  <si>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</si>
  <si>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</si>
  <si>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</si>
  <si>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</si>
  <si>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Totale</t>
  </si>
  <si>
    <t>Il dirigente</t>
  </si>
  <si>
    <t>Ufficio VI - Risorse Finanziarie</t>
  </si>
  <si>
    <t>Cap. 2894 - Personale docente avente diritto alla mensa gratuita - E.F. 2005</t>
  </si>
  <si>
    <t>DISPONIBILITA' BILANCIO 2005:</t>
  </si>
  <si>
    <t>Periodo 1/1/2005-31/8/2005</t>
  </si>
  <si>
    <t>Periodo 1/9/2005-31/12/2005</t>
  </si>
  <si>
    <t>ECONOMIA CSA RIMINI</t>
  </si>
  <si>
    <t>TOTALE ASSEGNAZIONE E.F. 2005</t>
  </si>
  <si>
    <t>GIA' DISPONIBILI IN CONTABILITA' SPECIALE</t>
  </si>
  <si>
    <t>EROGAZIONE 2005</t>
  </si>
  <si>
    <r>
      <t xml:space="preserve">ASSEGNAZONE </t>
    </r>
    <r>
      <rPr>
        <sz val="8"/>
        <rFont val="Arial"/>
        <family val="2"/>
      </rPr>
      <t>(proporzionata all'assegnazione del periodo 1/1/2005-31/8/2005)</t>
    </r>
  </si>
  <si>
    <t>FONDI a copertura dell'assegnazione</t>
  </si>
  <si>
    <t>Il dirigente del CSA di Rimini è autorizzato ad utilizzare la somma di € 36.255,35 in conto resti 2004 per la mensa gratuita anno 2005.</t>
  </si>
  <si>
    <t>Bologna, 17 ottobre 2005</t>
  </si>
  <si>
    <t>F.to Luciano Fanti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</si>
</sst>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* #,##0_-;\-* #,##0_-;_-* \-??_-;_-@_-"/>
    <numFmt numFmtId="174" formatCode="_-* #,##0_-;\-* #,##0_-;_-* \-_-;_-@_-"/>
    <numFmt numFmtId="175" formatCode="_-* #,##0.00_-;\-* #,##0.00_-;_-* \-_-;_-@_-"/>
    <numFmt numFmtId="176" formatCode="0.0%"/>
    <numFmt numFmtId="177" formatCode="_-* #,##0.0_-;\-* #,##0.0_-;_-* \-??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0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Alignment="0" applyProtection="0"/>
    <xf numFmtId="174" fontId="0" fillId="0" borderId="0" applyFont="0" applyFill="0" applyAlignment="0" applyProtection="0"/>
    <xf numFmtId="9" fontId="0" fillId="0" borderId="0" applyFon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2" fontId="4" fillId="0" borderId="0" xfId="15" applyFont="1" applyFill="1" applyBorder="1" applyAlignment="1" applyProtection="1">
      <alignment horizontal="center"/>
      <protection/>
    </xf>
    <xf numFmtId="172" fontId="4" fillId="0" borderId="1" xfId="15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4" fontId="5" fillId="0" borderId="3" xfId="0" applyNumberFormat="1" applyFont="1" applyBorder="1" applyAlignment="1">
      <alignment/>
    </xf>
    <xf numFmtId="172" fontId="5" fillId="0" borderId="3" xfId="0" applyNumberFormat="1" applyFont="1" applyBorder="1" applyAlignment="1">
      <alignment/>
    </xf>
    <xf numFmtId="172" fontId="5" fillId="0" borderId="4" xfId="0" applyNumberFormat="1" applyFont="1" applyBorder="1" applyAlignment="1">
      <alignment/>
    </xf>
    <xf numFmtId="172" fontId="1" fillId="0" borderId="3" xfId="15" applyFont="1" applyFill="1" applyBorder="1" applyAlignment="1" applyProtection="1">
      <alignment/>
      <protection/>
    </xf>
    <xf numFmtId="176" fontId="0" fillId="0" borderId="0" xfId="17" applyNumberFormat="1" applyFont="1" applyFill="1" applyBorder="1" applyAlignment="1" applyProtection="1">
      <alignment/>
      <protection/>
    </xf>
    <xf numFmtId="0" fontId="5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172" fontId="5" fillId="0" borderId="6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172" fontId="1" fillId="0" borderId="6" xfId="15" applyFont="1" applyFill="1" applyBorder="1" applyAlignment="1" applyProtection="1">
      <alignment/>
      <protection/>
    </xf>
    <xf numFmtId="0" fontId="5" fillId="0" borderId="8" xfId="0" applyFont="1" applyBorder="1" applyAlignment="1">
      <alignment/>
    </xf>
    <xf numFmtId="4" fontId="5" fillId="0" borderId="9" xfId="0" applyNumberFormat="1" applyFont="1" applyBorder="1" applyAlignment="1">
      <alignment/>
    </xf>
    <xf numFmtId="172" fontId="1" fillId="0" borderId="9" xfId="15" applyFont="1" applyFill="1" applyBorder="1" applyAlignment="1" applyProtection="1">
      <alignment/>
      <protection/>
    </xf>
    <xf numFmtId="172" fontId="5" fillId="0" borderId="10" xfId="15" applyFont="1" applyFill="1" applyBorder="1" applyAlignment="1" applyProtection="1">
      <alignment/>
      <protection/>
    </xf>
    <xf numFmtId="172" fontId="5" fillId="0" borderId="10" xfId="15" applyNumberFormat="1" applyFont="1" applyFill="1" applyBorder="1" applyAlignment="1" applyProtection="1">
      <alignment horizontal="center" vertical="top" wrapText="1"/>
      <protection/>
    </xf>
    <xf numFmtId="172" fontId="5" fillId="0" borderId="11" xfId="15" applyNumberFormat="1" applyFont="1" applyFill="1" applyBorder="1" applyAlignment="1" applyProtection="1">
      <alignment horizontal="center" vertical="top" wrapText="1"/>
      <protection/>
    </xf>
    <xf numFmtId="172" fontId="1" fillId="0" borderId="11" xfId="15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72" fontId="4" fillId="0" borderId="13" xfId="15" applyFont="1" applyFill="1" applyBorder="1" applyAlignment="1" applyProtection="1">
      <alignment horizontal="center"/>
      <protection/>
    </xf>
    <xf numFmtId="172" fontId="4" fillId="0" borderId="14" xfId="15" applyFont="1" applyFill="1" applyBorder="1" applyAlignment="1" applyProtection="1">
      <alignment horizontal="center"/>
      <protection/>
    </xf>
    <xf numFmtId="172" fontId="5" fillId="0" borderId="15" xfId="15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2.7109375" style="1" customWidth="1"/>
    <col min="2" max="2" width="16.8515625" style="1" customWidth="1"/>
    <col min="3" max="3" width="17.57421875" style="1" customWidth="1"/>
    <col min="4" max="4" width="19.7109375" style="1" customWidth="1"/>
    <col min="5" max="6" width="16.00390625" style="1" customWidth="1"/>
    <col min="7" max="7" width="20.00390625" style="1" customWidth="1"/>
    <col min="8" max="16384" width="9.00390625" style="1" customWidth="1"/>
  </cols>
  <sheetData>
    <row r="1" ht="12.75">
      <c r="D1" s="3">
        <f>ROUND(B15/9*5.5,2)</f>
        <v>2267128.33</v>
      </c>
    </row>
    <row r="2" ht="12.75">
      <c r="D2" s="3">
        <f>B15-D1</f>
        <v>1442718.02</v>
      </c>
    </row>
    <row r="3" spans="1:7" ht="18">
      <c r="A3" s="39" t="s">
        <v>0</v>
      </c>
      <c r="B3" s="39"/>
      <c r="C3" s="39"/>
      <c r="D3" s="39"/>
      <c r="E3" s="39"/>
      <c r="F3" s="39"/>
      <c r="G3" s="39"/>
    </row>
    <row r="4" spans="1:7" ht="15" customHeight="1">
      <c r="A4" s="35" t="s">
        <v>1</v>
      </c>
      <c r="B4" s="35"/>
      <c r="C4" s="35"/>
      <c r="D4" s="35"/>
      <c r="E4" s="35"/>
      <c r="F4" s="35"/>
      <c r="G4" s="35"/>
    </row>
    <row r="5" spans="1:7" ht="15" customHeight="1">
      <c r="A5" s="36" t="s">
        <v>20</v>
      </c>
      <c r="B5" s="36"/>
      <c r="C5" s="36"/>
      <c r="D5" s="36"/>
      <c r="E5" s="36"/>
      <c r="F5" s="36"/>
      <c r="G5" s="36"/>
    </row>
    <row r="6" ht="15" customHeight="1"/>
    <row r="7" ht="15" customHeight="1"/>
    <row r="8" spans="1:7" ht="15" customHeight="1">
      <c r="A8" s="37" t="s">
        <v>21</v>
      </c>
      <c r="B8" s="37"/>
      <c r="C8" s="37"/>
      <c r="D8" s="37"/>
      <c r="E8" s="37"/>
      <c r="F8" s="37"/>
      <c r="G8" s="37"/>
    </row>
    <row r="9" spans="1:7" ht="15">
      <c r="A9" s="37" t="s">
        <v>2</v>
      </c>
      <c r="B9" s="37"/>
      <c r="C9" s="37"/>
      <c r="D9" s="37"/>
      <c r="E9" s="37"/>
      <c r="F9" s="37"/>
      <c r="G9" s="37"/>
    </row>
    <row r="10" spans="1:6" ht="15">
      <c r="A10" s="2"/>
      <c r="B10" s="2"/>
      <c r="C10" s="2"/>
      <c r="D10" s="2"/>
      <c r="E10" s="2"/>
      <c r="F10" s="2"/>
    </row>
    <row r="11" spans="1:2" ht="15" customHeight="1">
      <c r="A11" s="4" t="s">
        <v>22</v>
      </c>
      <c r="B11" s="5">
        <v>2901005</v>
      </c>
    </row>
    <row r="12" spans="1:2" ht="15" customHeight="1">
      <c r="A12" s="4" t="s">
        <v>3</v>
      </c>
      <c r="B12" s="5">
        <v>772586</v>
      </c>
    </row>
    <row r="13" spans="1:2" ht="15" customHeight="1">
      <c r="A13" s="4"/>
      <c r="B13" s="29">
        <f>B11+B12</f>
        <v>3673591</v>
      </c>
    </row>
    <row r="14" spans="1:2" ht="15" customHeight="1">
      <c r="A14" s="4" t="s">
        <v>25</v>
      </c>
      <c r="B14" s="30">
        <v>36255.35</v>
      </c>
    </row>
    <row r="15" spans="1:2" ht="15" customHeight="1" thickBot="1">
      <c r="A15" s="4" t="s">
        <v>4</v>
      </c>
      <c r="B15" s="6">
        <f>B13+B14</f>
        <v>3709846.35</v>
      </c>
    </row>
    <row r="16" spans="1:2" ht="15" customHeight="1" thickTop="1">
      <c r="A16" s="2"/>
      <c r="B16" s="5"/>
    </row>
    <row r="17" spans="1:2" ht="15" customHeight="1">
      <c r="A17" s="2"/>
      <c r="B17" s="5"/>
    </row>
    <row r="18" ht="13.5" thickBot="1"/>
    <row r="19" spans="1:7" ht="30.75" thickBot="1">
      <c r="A19" s="38" t="s">
        <v>5</v>
      </c>
      <c r="B19" s="40" t="s">
        <v>23</v>
      </c>
      <c r="C19" s="40"/>
      <c r="D19" s="28" t="s">
        <v>24</v>
      </c>
      <c r="E19" s="41" t="s">
        <v>26</v>
      </c>
      <c r="F19" s="33" t="s">
        <v>30</v>
      </c>
      <c r="G19" s="34"/>
    </row>
    <row r="20" spans="1:7" ht="26.25" customHeight="1" thickBot="1">
      <c r="A20" s="38"/>
      <c r="B20" s="42" t="s">
        <v>6</v>
      </c>
      <c r="C20" s="43" t="s">
        <v>7</v>
      </c>
      <c r="D20" s="44" t="s">
        <v>29</v>
      </c>
      <c r="E20" s="41"/>
      <c r="F20" s="45" t="s">
        <v>27</v>
      </c>
      <c r="G20" s="45" t="s">
        <v>28</v>
      </c>
    </row>
    <row r="21" spans="1:9" ht="48.75" customHeight="1" thickBot="1">
      <c r="A21" s="38"/>
      <c r="B21" s="42"/>
      <c r="C21" s="43"/>
      <c r="D21" s="44"/>
      <c r="E21" s="41"/>
      <c r="F21" s="46"/>
      <c r="G21" s="46"/>
      <c r="I21" s="7" t="s">
        <v>8</v>
      </c>
    </row>
    <row r="22" spans="1:9" ht="15.75">
      <c r="A22" s="8" t="s">
        <v>9</v>
      </c>
      <c r="B22" s="9">
        <v>1153518.21</v>
      </c>
      <c r="C22" s="10">
        <f aca="true" t="shared" si="0" ref="C22:C30">ROUND((D$1/B$31)*B22,2)</f>
        <v>689582.16</v>
      </c>
      <c r="D22" s="11">
        <f aca="true" t="shared" si="1" ref="D22:D30">ROUND(D$2/C$31*C22,2)</f>
        <v>438825.01</v>
      </c>
      <c r="E22" s="12">
        <f aca="true" t="shared" si="2" ref="E22:E30">C22+D22</f>
        <v>1128407.17</v>
      </c>
      <c r="F22" s="12"/>
      <c r="G22" s="12">
        <f>E22</f>
        <v>1128407.17</v>
      </c>
      <c r="I22" s="13">
        <f aca="true" t="shared" si="3" ref="I22:I31">C22/B22</f>
        <v>0.5978077797315398</v>
      </c>
    </row>
    <row r="23" spans="1:9" ht="15.75">
      <c r="A23" s="14" t="s">
        <v>10</v>
      </c>
      <c r="B23" s="15">
        <v>220129.49</v>
      </c>
      <c r="C23" s="16">
        <f t="shared" si="0"/>
        <v>131595.12</v>
      </c>
      <c r="D23" s="17">
        <f t="shared" si="1"/>
        <v>83742.35</v>
      </c>
      <c r="E23" s="18">
        <f t="shared" si="2"/>
        <v>215337.47</v>
      </c>
      <c r="F23" s="18"/>
      <c r="G23" s="18">
        <f aca="true" t="shared" si="4" ref="G23:G29">E23</f>
        <v>215337.47</v>
      </c>
      <c r="I23" s="13">
        <f t="shared" si="3"/>
        <v>0.5978077721435687</v>
      </c>
    </row>
    <row r="24" spans="1:9" ht="15.75">
      <c r="A24" s="14" t="s">
        <v>11</v>
      </c>
      <c r="B24" s="15">
        <v>312554.37</v>
      </c>
      <c r="C24" s="16">
        <f t="shared" si="0"/>
        <v>186847.43</v>
      </c>
      <c r="D24" s="17">
        <f t="shared" si="1"/>
        <v>118902.91</v>
      </c>
      <c r="E24" s="18">
        <f t="shared" si="2"/>
        <v>305750.33999999997</v>
      </c>
      <c r="F24" s="18"/>
      <c r="G24" s="18">
        <f t="shared" si="4"/>
        <v>305750.33999999997</v>
      </c>
      <c r="I24" s="13">
        <f t="shared" si="3"/>
        <v>0.5978077670134639</v>
      </c>
    </row>
    <row r="25" spans="1:9" ht="15.75">
      <c r="A25" s="14" t="s">
        <v>12</v>
      </c>
      <c r="B25" s="15">
        <v>740001.46</v>
      </c>
      <c r="C25" s="16">
        <f t="shared" si="0"/>
        <v>442378.63</v>
      </c>
      <c r="D25" s="17">
        <f t="shared" si="1"/>
        <v>281513.67</v>
      </c>
      <c r="E25" s="18">
        <f t="shared" si="2"/>
        <v>723892.3</v>
      </c>
      <c r="F25" s="18"/>
      <c r="G25" s="18">
        <f t="shared" si="4"/>
        <v>723892.3</v>
      </c>
      <c r="I25" s="13">
        <f t="shared" si="3"/>
        <v>0.5978077800008665</v>
      </c>
    </row>
    <row r="26" spans="1:9" ht="15.75">
      <c r="A26" s="14" t="s">
        <v>13</v>
      </c>
      <c r="B26" s="15">
        <v>325671.57</v>
      </c>
      <c r="C26" s="16">
        <f t="shared" si="0"/>
        <v>194689</v>
      </c>
      <c r="D26" s="17">
        <f t="shared" si="1"/>
        <v>123893</v>
      </c>
      <c r="E26" s="18">
        <f t="shared" si="2"/>
        <v>318582</v>
      </c>
      <c r="F26" s="18"/>
      <c r="G26" s="18">
        <f t="shared" si="4"/>
        <v>318582</v>
      </c>
      <c r="I26" s="13">
        <f t="shared" si="3"/>
        <v>0.5978077853095989</v>
      </c>
    </row>
    <row r="27" spans="1:9" ht="15.75">
      <c r="A27" s="14" t="s">
        <v>14</v>
      </c>
      <c r="B27" s="15">
        <v>270665.44</v>
      </c>
      <c r="C27" s="16">
        <f t="shared" si="0"/>
        <v>161805.9</v>
      </c>
      <c r="D27" s="17">
        <f t="shared" si="1"/>
        <v>102967.39</v>
      </c>
      <c r="E27" s="18">
        <f t="shared" si="2"/>
        <v>264773.29</v>
      </c>
      <c r="F27" s="18"/>
      <c r="G27" s="18">
        <f t="shared" si="4"/>
        <v>264773.29</v>
      </c>
      <c r="I27" s="13">
        <f t="shared" si="3"/>
        <v>0.5978077585376249</v>
      </c>
    </row>
    <row r="28" spans="1:9" ht="15.75">
      <c r="A28" s="14" t="s">
        <v>15</v>
      </c>
      <c r="B28" s="15">
        <v>307453.94</v>
      </c>
      <c r="C28" s="16">
        <f t="shared" si="0"/>
        <v>183798.36</v>
      </c>
      <c r="D28" s="17">
        <f t="shared" si="1"/>
        <v>116962.59</v>
      </c>
      <c r="E28" s="18">
        <f t="shared" si="2"/>
        <v>300760.94999999995</v>
      </c>
      <c r="F28" s="18"/>
      <c r="G28" s="18">
        <f t="shared" si="4"/>
        <v>300760.94999999995</v>
      </c>
      <c r="I28" s="13">
        <f t="shared" si="3"/>
        <v>0.5978077887048707</v>
      </c>
    </row>
    <row r="29" spans="1:9" ht="15.75">
      <c r="A29" s="14" t="s">
        <v>16</v>
      </c>
      <c r="B29" s="15">
        <v>270897</v>
      </c>
      <c r="C29" s="16">
        <f t="shared" si="0"/>
        <v>161944.33</v>
      </c>
      <c r="D29" s="17">
        <f t="shared" si="1"/>
        <v>103055.48</v>
      </c>
      <c r="E29" s="18">
        <f t="shared" si="2"/>
        <v>264999.81</v>
      </c>
      <c r="F29" s="18"/>
      <c r="G29" s="18">
        <f t="shared" si="4"/>
        <v>264999.81</v>
      </c>
      <c r="I29" s="13">
        <f t="shared" si="3"/>
        <v>0.5978077645747276</v>
      </c>
    </row>
    <row r="30" spans="1:9" ht="16.5" thickBot="1">
      <c r="A30" s="19" t="s">
        <v>17</v>
      </c>
      <c r="B30" s="20">
        <v>191512.07</v>
      </c>
      <c r="C30" s="16">
        <f t="shared" si="0"/>
        <v>114487.4</v>
      </c>
      <c r="D30" s="17">
        <f t="shared" si="1"/>
        <v>72855.62</v>
      </c>
      <c r="E30" s="21">
        <f t="shared" si="2"/>
        <v>187343.02</v>
      </c>
      <c r="F30" s="21">
        <f>B14</f>
        <v>36255.35</v>
      </c>
      <c r="G30" s="21">
        <f>E30-F30</f>
        <v>151087.66999999998</v>
      </c>
      <c r="I30" s="13">
        <f t="shared" si="3"/>
        <v>0.5978077517516258</v>
      </c>
    </row>
    <row r="31" spans="1:9" ht="16.5" thickBot="1">
      <c r="A31" s="22" t="s">
        <v>18</v>
      </c>
      <c r="B31" s="31">
        <f aca="true" t="shared" si="5" ref="B31:G31">B22+B23+B24+B25+B26+B27+B28+B29+B30</f>
        <v>3792403.5499999993</v>
      </c>
      <c r="C31" s="23">
        <f t="shared" si="5"/>
        <v>2267128.3299999996</v>
      </c>
      <c r="D31" s="24">
        <f t="shared" si="5"/>
        <v>1442718.02</v>
      </c>
      <c r="E31" s="25">
        <f t="shared" si="5"/>
        <v>3709846.3500000006</v>
      </c>
      <c r="F31" s="25">
        <f t="shared" si="5"/>
        <v>36255.35</v>
      </c>
      <c r="G31" s="25">
        <f t="shared" si="5"/>
        <v>3673591.0000000005</v>
      </c>
      <c r="I31" s="13">
        <f t="shared" si="3"/>
        <v>0.5978077754937235</v>
      </c>
    </row>
    <row r="33" ht="12.75">
      <c r="A33" s="32" t="s">
        <v>31</v>
      </c>
    </row>
    <row r="35" spans="1:6" ht="12.75">
      <c r="A35" s="1" t="s">
        <v>32</v>
      </c>
      <c r="E35" s="26" t="s">
        <v>19</v>
      </c>
      <c r="F35" s="26"/>
    </row>
    <row r="36" spans="5:6" ht="12.75">
      <c r="E36" s="27" t="s">
        <v>33</v>
      </c>
      <c r="F36" s="27"/>
    </row>
  </sheetData>
  <mergeCells count="14">
    <mergeCell ref="A9:G9"/>
    <mergeCell ref="A19:A21"/>
    <mergeCell ref="B19:C19"/>
    <mergeCell ref="E19:E21"/>
    <mergeCell ref="B20:B21"/>
    <mergeCell ref="C20:C21"/>
    <mergeCell ref="D20:D21"/>
    <mergeCell ref="F19:G19"/>
    <mergeCell ref="G20:G21"/>
    <mergeCell ref="F20:F21"/>
    <mergeCell ref="A3:G3"/>
    <mergeCell ref="A4:G4"/>
    <mergeCell ref="A5:G5"/>
    <mergeCell ref="A8:G8"/>
  </mergeCells>
  <printOptions horizontalCentered="1" verticalCentered="1"/>
  <pageMargins left="0.39375" right="0.39375" top="0.39375" bottom="0.39375" header="0.5118055555555556" footer="0.19652777777777777"/>
  <pageSetup fitToHeight="1" fitToWidth="1" horizontalDpi="300" verticalDpi="300" orientation="landscape" paperSize="9" scale="96" r:id="rId1"/>
  <headerFooter alignWithMargins="0">
    <oddFooter>&amp;LC\DOCUMENTI\MENSA GRATUITA\&amp;F\&amp;A&amp;R&amp;D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Ufficio Risorse Finanziarie</cp:lastModifiedBy>
  <cp:lastPrinted>2005-10-17T07:21:29Z</cp:lastPrinted>
  <dcterms:created xsi:type="dcterms:W3CDTF">2002-04-18T14:57:52Z</dcterms:created>
  <dcterms:modified xsi:type="dcterms:W3CDTF">2005-10-17T11:57:11Z</dcterms:modified>
  <cp:category/>
  <cp:version/>
  <cp:contentType/>
  <cp:contentStatus/>
  <cp:revision>1</cp:revision>
</cp:coreProperties>
</file>