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2120" windowHeight="8028" tabRatio="796" activeTab="0"/>
  </bookViews>
  <sheets>
    <sheet name="riparto 8%" sheetId="1" r:id="rId1"/>
  </sheets>
  <definedNames>
    <definedName name="_xlnm.Print_Area" localSheetId="0">'riparto 8%'!$A$4:$G$29</definedName>
  </definedNames>
  <calcPr fullCalcOnLoad="1"/>
</workbook>
</file>

<file path=xl/sharedStrings.xml><?xml version="1.0" encoding="utf-8"?>
<sst xmlns="http://schemas.openxmlformats.org/spreadsheetml/2006/main" count="34" uniqueCount="26">
  <si>
    <t>SEDE</t>
  </si>
  <si>
    <t>Bologna</t>
  </si>
  <si>
    <t>Ferrara</t>
  </si>
  <si>
    <t>Forlì-Cesena</t>
  </si>
  <si>
    <t>Modena</t>
  </si>
  <si>
    <t>Parma</t>
  </si>
  <si>
    <t>Piacenza</t>
  </si>
  <si>
    <t>Ravenna</t>
  </si>
  <si>
    <t>Reggio Emilia</t>
  </si>
  <si>
    <t>Rimini</t>
  </si>
  <si>
    <t>TOTALE</t>
  </si>
  <si>
    <t xml:space="preserve"> </t>
  </si>
  <si>
    <t>UFFICIO SCOLASTICO REGIONALE PER L'EMILIA ROMAGNA</t>
  </si>
  <si>
    <t>Direzione Generale</t>
  </si>
  <si>
    <t>Ufficio XII - Area Amministrazione e Gestione delle Risorse finanziarie</t>
  </si>
  <si>
    <t>Centro Servizi Amministrativi</t>
  </si>
  <si>
    <t>ATA</t>
  </si>
  <si>
    <t xml:space="preserve">Cap. 2893 - Direttiva n. 36 del 7.4.2003 - Formazione e aggiornamento del personale della scuola - E.F. 2003 </t>
  </si>
  <si>
    <t>docenti</t>
  </si>
  <si>
    <t>totale</t>
  </si>
  <si>
    <t>TOTALE ASSEGNATO</t>
  </si>
  <si>
    <t>Cod.</t>
  </si>
  <si>
    <t>UFFICIO</t>
  </si>
  <si>
    <t>Riparto quota 8% assegnata alla diretta disponibilità dei Centri Servizi Amministrativi.</t>
  </si>
  <si>
    <t xml:space="preserve">Disponibilità: </t>
  </si>
  <si>
    <t>N° PERSONALE IN SERVIZIO NELLE ISTITUZIONI SCOLASTICHE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</si>
</sst>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0.0"/>
    <numFmt numFmtId="174" formatCode="0.0000"/>
    <numFmt numFmtId="175" formatCode="0.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_-* #,##0.000_-;\-* #,##0.000_-;_-* &quot;-&quot;??_-;_-@_-"/>
    <numFmt numFmtId="182" formatCode="_-* #,##0.0000_-;\-* #,##0.0000_-;_-* &quot;-&quot;??_-;_-@_-"/>
    <numFmt numFmtId="183" formatCode="#,##0.00_ ;[Red]\-#,##0.00\ "/>
    <numFmt numFmtId="184" formatCode="0.0000000000"/>
    <numFmt numFmtId="185" formatCode="0.00000000000"/>
    <numFmt numFmtId="186" formatCode="0.000000000000"/>
    <numFmt numFmtId="187" formatCode="0.0000000000000"/>
    <numFmt numFmtId="188" formatCode="0;[Red]0"/>
    <numFmt numFmtId="189" formatCode="_-* #,##0.00000_-;\-* #,##0.00000_-;_-* &quot;-&quot;??_-;_-@_-"/>
    <numFmt numFmtId="190" formatCode="_-* #,##0.000_-;\-* #,##0.000_-;_-* &quot;-&quot;???_-;_-@_-"/>
    <numFmt numFmtId="191" formatCode="&quot;€&quot;\ #,##0.0;[Red]\-&quot;€&quot;\ #,##0.0"/>
    <numFmt numFmtId="192" formatCode="_-* #,##0.0_-;\-* #,##0.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1" fontId="2" fillId="0" borderId="17" xfId="16" applyFont="1" applyBorder="1" applyAlignment="1">
      <alignment/>
    </xf>
    <xf numFmtId="171" fontId="3" fillId="0" borderId="18" xfId="16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/>
    </xf>
    <xf numFmtId="41" fontId="2" fillId="0" borderId="6" xfId="16" applyFont="1" applyBorder="1" applyAlignment="1">
      <alignment/>
    </xf>
    <xf numFmtId="41" fontId="2" fillId="0" borderId="22" xfId="16" applyFont="1" applyFill="1" applyBorder="1" applyAlignment="1">
      <alignment/>
    </xf>
    <xf numFmtId="41" fontId="2" fillId="0" borderId="23" xfId="16" applyFont="1" applyBorder="1" applyAlignment="1">
      <alignment/>
    </xf>
    <xf numFmtId="41" fontId="2" fillId="0" borderId="24" xfId="16" applyFont="1" applyBorder="1" applyAlignment="1">
      <alignment/>
    </xf>
    <xf numFmtId="41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41" fontId="3" fillId="0" borderId="27" xfId="16" applyFont="1" applyBorder="1" applyAlignment="1">
      <alignment/>
    </xf>
    <xf numFmtId="43" fontId="3" fillId="0" borderId="28" xfId="0" applyNumberFormat="1" applyFont="1" applyBorder="1" applyAlignment="1">
      <alignment/>
    </xf>
    <xf numFmtId="41" fontId="2" fillId="0" borderId="5" xfId="16" applyFont="1" applyBorder="1" applyAlignment="1">
      <alignment/>
    </xf>
    <xf numFmtId="41" fontId="2" fillId="0" borderId="7" xfId="16" applyFont="1" applyBorder="1" applyAlignment="1">
      <alignment/>
    </xf>
    <xf numFmtId="43" fontId="2" fillId="0" borderId="0" xfId="15" applyFont="1" applyAlignment="1">
      <alignment/>
    </xf>
    <xf numFmtId="4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3" fontId="3" fillId="0" borderId="29" xfId="15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1" fillId="0" borderId="0" xfId="15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076950" y="2000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3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6.140625" style="0" bestFit="1" customWidth="1"/>
    <col min="2" max="2" width="29.8515625" style="0" bestFit="1" customWidth="1"/>
    <col min="3" max="3" width="15.421875" style="0" bestFit="1" customWidth="1"/>
    <col min="4" max="4" width="13.7109375" style="0" customWidth="1"/>
    <col min="5" max="5" width="13.140625" style="0" customWidth="1"/>
    <col min="6" max="6" width="12.8515625" style="0" bestFit="1" customWidth="1"/>
    <col min="7" max="7" width="18.00390625" style="0" customWidth="1"/>
    <col min="9" max="9" width="16.00390625" style="0" bestFit="1" customWidth="1"/>
  </cols>
  <sheetData>
    <row r="3" ht="12.75">
      <c r="A3" t="s">
        <v>11</v>
      </c>
    </row>
    <row r="4" spans="1:7" ht="21">
      <c r="A4" s="52" t="s">
        <v>12</v>
      </c>
      <c r="B4" s="52"/>
      <c r="C4" s="52"/>
      <c r="D4" s="52"/>
      <c r="E4" s="52"/>
      <c r="F4" s="52"/>
      <c r="G4" s="52"/>
    </row>
    <row r="5" spans="1:7" s="16" customFormat="1" ht="15">
      <c r="A5" s="59" t="s">
        <v>13</v>
      </c>
      <c r="B5" s="59"/>
      <c r="C5" s="59"/>
      <c r="D5" s="59"/>
      <c r="E5" s="59"/>
      <c r="F5" s="59"/>
      <c r="G5" s="59"/>
    </row>
    <row r="6" spans="1:7" s="16" customFormat="1" ht="15">
      <c r="A6" s="60" t="s">
        <v>14</v>
      </c>
      <c r="B6" s="60"/>
      <c r="C6" s="60"/>
      <c r="D6" s="60"/>
      <c r="E6" s="60"/>
      <c r="F6" s="60"/>
      <c r="G6" s="60"/>
    </row>
    <row r="7" spans="1:7" s="16" customFormat="1" ht="15">
      <c r="A7" s="23"/>
      <c r="B7" s="23"/>
      <c r="C7" s="23"/>
      <c r="D7" s="23"/>
      <c r="E7" s="23"/>
      <c r="F7" s="23"/>
      <c r="G7" s="23"/>
    </row>
    <row r="8" spans="1:6" s="16" customFormat="1" ht="15">
      <c r="A8"/>
      <c r="B8"/>
      <c r="C8"/>
      <c r="D8"/>
      <c r="E8"/>
      <c r="F8"/>
    </row>
    <row r="9" spans="1:7" ht="12.75">
      <c r="A9" s="46" t="s">
        <v>17</v>
      </c>
      <c r="B9" s="46"/>
      <c r="C9" s="46"/>
      <c r="D9" s="46"/>
      <c r="E9" s="46"/>
      <c r="F9" s="46"/>
      <c r="G9" s="46"/>
    </row>
    <row r="10" spans="1:7" ht="12.75">
      <c r="A10" s="38"/>
      <c r="B10" s="38"/>
      <c r="C10" s="38"/>
      <c r="D10" s="38"/>
      <c r="E10" s="38"/>
      <c r="F10" s="38"/>
      <c r="G10" s="38"/>
    </row>
    <row r="11" spans="1:7" ht="12.75">
      <c r="A11" s="46" t="s">
        <v>23</v>
      </c>
      <c r="B11" s="46"/>
      <c r="C11" s="46"/>
      <c r="D11" s="46"/>
      <c r="E11" s="46"/>
      <c r="F11" s="46"/>
      <c r="G11" s="46"/>
    </row>
    <row r="13" spans="3:4" ht="12.75">
      <c r="C13" s="45" t="s">
        <v>24</v>
      </c>
      <c r="D13" s="44">
        <v>121357.12</v>
      </c>
    </row>
    <row r="14" ht="13.5" thickBot="1"/>
    <row r="15" spans="1:7" ht="28.5" customHeight="1">
      <c r="A15" s="57" t="s">
        <v>21</v>
      </c>
      <c r="B15" s="55" t="s">
        <v>22</v>
      </c>
      <c r="C15" s="53" t="s">
        <v>0</v>
      </c>
      <c r="D15" s="47" t="s">
        <v>25</v>
      </c>
      <c r="E15" s="48"/>
      <c r="F15" s="49"/>
      <c r="G15" s="50" t="s">
        <v>20</v>
      </c>
    </row>
    <row r="16" spans="1:7" ht="13.5" thickBot="1">
      <c r="A16" s="58"/>
      <c r="B16" s="56"/>
      <c r="C16" s="54"/>
      <c r="D16" s="40" t="s">
        <v>18</v>
      </c>
      <c r="E16" s="41" t="s">
        <v>16</v>
      </c>
      <c r="F16" s="42" t="s">
        <v>19</v>
      </c>
      <c r="G16" s="51"/>
    </row>
    <row r="17" spans="1:7" ht="12.75">
      <c r="A17" s="5"/>
      <c r="B17" s="3"/>
      <c r="C17" s="4"/>
      <c r="D17" s="24"/>
      <c r="E17" s="3"/>
      <c r="F17" s="22"/>
      <c r="G17" s="43"/>
    </row>
    <row r="18" spans="1:7" ht="12.75">
      <c r="A18" s="5"/>
      <c r="B18" s="3"/>
      <c r="C18" s="4"/>
      <c r="D18" s="24"/>
      <c r="E18" s="3"/>
      <c r="F18" s="22"/>
      <c r="G18" s="2"/>
    </row>
    <row r="19" spans="1:9" s="8" customFormat="1" ht="15">
      <c r="A19" s="6">
        <v>280</v>
      </c>
      <c r="B19" s="7" t="s">
        <v>15</v>
      </c>
      <c r="C19" s="19" t="s">
        <v>1</v>
      </c>
      <c r="D19" s="34">
        <v>8530</v>
      </c>
      <c r="E19" s="26">
        <v>2090</v>
      </c>
      <c r="F19" s="30">
        <f aca="true" t="shared" si="0" ref="F19:F27">D19+E19</f>
        <v>10620</v>
      </c>
      <c r="G19" s="39">
        <f>ROUND(D$13/F$29*F19,2)-0.01</f>
        <v>24346.61</v>
      </c>
      <c r="I19" s="36"/>
    </row>
    <row r="20" spans="1:9" s="8" customFormat="1" ht="15">
      <c r="A20" s="9">
        <v>281</v>
      </c>
      <c r="B20" s="7" t="s">
        <v>15</v>
      </c>
      <c r="C20" s="17" t="s">
        <v>2</v>
      </c>
      <c r="D20" s="35">
        <v>3329</v>
      </c>
      <c r="E20" s="27">
        <v>922</v>
      </c>
      <c r="F20" s="30">
        <f t="shared" si="0"/>
        <v>4251</v>
      </c>
      <c r="G20" s="39">
        <f aca="true" t="shared" si="1" ref="G20:G27">ROUND(D$13/F$29*F20,2)</f>
        <v>9745.53</v>
      </c>
      <c r="I20" s="36"/>
    </row>
    <row r="21" spans="1:9" s="8" customFormat="1" ht="15">
      <c r="A21" s="9">
        <v>282</v>
      </c>
      <c r="B21" s="7" t="s">
        <v>15</v>
      </c>
      <c r="C21" s="17" t="s">
        <v>3</v>
      </c>
      <c r="D21" s="35">
        <v>4172</v>
      </c>
      <c r="E21" s="27">
        <v>1079</v>
      </c>
      <c r="F21" s="30">
        <f t="shared" si="0"/>
        <v>5251</v>
      </c>
      <c r="G21" s="39">
        <f t="shared" si="1"/>
        <v>12038.05</v>
      </c>
      <c r="I21" s="36"/>
    </row>
    <row r="22" spans="1:9" s="8" customFormat="1" ht="15">
      <c r="A22" s="9">
        <v>283</v>
      </c>
      <c r="B22" s="7" t="s">
        <v>15</v>
      </c>
      <c r="C22" s="17" t="s">
        <v>4</v>
      </c>
      <c r="D22" s="35">
        <v>7514</v>
      </c>
      <c r="E22" s="27">
        <v>1612</v>
      </c>
      <c r="F22" s="30">
        <f t="shared" si="0"/>
        <v>9126</v>
      </c>
      <c r="G22" s="39">
        <f t="shared" si="1"/>
        <v>20921.59</v>
      </c>
      <c r="I22" s="36"/>
    </row>
    <row r="23" spans="1:9" s="8" customFormat="1" ht="15">
      <c r="A23" s="9">
        <v>284</v>
      </c>
      <c r="B23" s="7" t="s">
        <v>15</v>
      </c>
      <c r="C23" s="17" t="s">
        <v>5</v>
      </c>
      <c r="D23" s="35">
        <v>4314</v>
      </c>
      <c r="E23" s="27">
        <v>1058</v>
      </c>
      <c r="F23" s="30">
        <f t="shared" si="0"/>
        <v>5372</v>
      </c>
      <c r="G23" s="39">
        <f t="shared" si="1"/>
        <v>12315.45</v>
      </c>
      <c r="I23" s="36"/>
    </row>
    <row r="24" spans="1:9" s="8" customFormat="1" ht="15">
      <c r="A24" s="9">
        <v>285</v>
      </c>
      <c r="B24" s="7" t="s">
        <v>15</v>
      </c>
      <c r="C24" s="17" t="s">
        <v>6</v>
      </c>
      <c r="D24" s="35">
        <v>2908</v>
      </c>
      <c r="E24" s="27">
        <v>727</v>
      </c>
      <c r="F24" s="30">
        <f t="shared" si="0"/>
        <v>3635</v>
      </c>
      <c r="G24" s="39">
        <f t="shared" si="1"/>
        <v>8333.33</v>
      </c>
      <c r="I24" s="36"/>
    </row>
    <row r="25" spans="1:9" s="8" customFormat="1" ht="15">
      <c r="A25" s="9">
        <v>286</v>
      </c>
      <c r="B25" s="7" t="s">
        <v>15</v>
      </c>
      <c r="C25" s="17" t="s">
        <v>7</v>
      </c>
      <c r="D25" s="35">
        <v>3604</v>
      </c>
      <c r="E25" s="27">
        <v>815</v>
      </c>
      <c r="F25" s="30">
        <f t="shared" si="0"/>
        <v>4419</v>
      </c>
      <c r="G25" s="39">
        <f t="shared" si="1"/>
        <v>10130.67</v>
      </c>
      <c r="I25" s="36"/>
    </row>
    <row r="26" spans="1:9" s="8" customFormat="1" ht="15">
      <c r="A26" s="9">
        <v>287</v>
      </c>
      <c r="B26" s="7" t="s">
        <v>15</v>
      </c>
      <c r="C26" s="17" t="s">
        <v>8</v>
      </c>
      <c r="D26" s="35">
        <v>5227</v>
      </c>
      <c r="E26" s="27">
        <v>1221</v>
      </c>
      <c r="F26" s="30">
        <f t="shared" si="0"/>
        <v>6448</v>
      </c>
      <c r="G26" s="39">
        <f t="shared" si="1"/>
        <v>14782.2</v>
      </c>
      <c r="I26" s="36"/>
    </row>
    <row r="27" spans="1:9" s="8" customFormat="1" ht="15">
      <c r="A27" s="9">
        <v>348</v>
      </c>
      <c r="B27" s="7" t="s">
        <v>15</v>
      </c>
      <c r="C27" s="18" t="s">
        <v>9</v>
      </c>
      <c r="D27" s="35">
        <v>3096</v>
      </c>
      <c r="E27" s="28">
        <v>718</v>
      </c>
      <c r="F27" s="30">
        <f t="shared" si="0"/>
        <v>3814</v>
      </c>
      <c r="G27" s="39">
        <f t="shared" si="1"/>
        <v>8743.69</v>
      </c>
      <c r="I27" s="36"/>
    </row>
    <row r="28" spans="1:9" s="8" customFormat="1" ht="15.75" thickBot="1">
      <c r="A28" s="10"/>
      <c r="B28" s="11"/>
      <c r="C28" s="12"/>
      <c r="D28" s="25"/>
      <c r="E28" s="11"/>
      <c r="F28" s="31"/>
      <c r="G28" s="33"/>
      <c r="I28" s="37"/>
    </row>
    <row r="29" spans="1:7" s="8" customFormat="1" ht="15.75" thickBot="1">
      <c r="A29" s="13"/>
      <c r="B29" s="14"/>
      <c r="C29" s="15" t="s">
        <v>10</v>
      </c>
      <c r="D29" s="20">
        <f>SUM(D19:D27)</f>
        <v>42694</v>
      </c>
      <c r="E29" s="29">
        <f>SUM(E19:E27)</f>
        <v>10242</v>
      </c>
      <c r="F29" s="32">
        <f>SUM(F19:F27)</f>
        <v>52936</v>
      </c>
      <c r="G29" s="21">
        <f>SUM(G19:G27)</f>
        <v>121357.12</v>
      </c>
    </row>
    <row r="33" ht="12.75">
      <c r="A33" s="1"/>
    </row>
  </sheetData>
  <mergeCells count="10">
    <mergeCell ref="A11:G11"/>
    <mergeCell ref="D15:F15"/>
    <mergeCell ref="G15:G16"/>
    <mergeCell ref="A4:G4"/>
    <mergeCell ref="C15:C16"/>
    <mergeCell ref="B15:B16"/>
    <mergeCell ref="A15:A16"/>
    <mergeCell ref="A5:G5"/>
    <mergeCell ref="A6:G6"/>
    <mergeCell ref="A9:G9"/>
  </mergeCells>
  <printOptions horizontalCentered="1"/>
  <pageMargins left="0.1968503937007874" right="0.1968503937007874" top="0.3937007874015748" bottom="0.3937007874015748" header="0.11811023622047245" footer="0.11811023622047245"/>
  <pageSetup fitToHeight="1" fitToWidth="1" horizontalDpi="300" verticalDpi="300" orientation="landscape" pageOrder="overThenDown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Provveditorato Studi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Bilancio</dc:creator>
  <cp:keywords/>
  <dc:description/>
  <cp:lastModifiedBy>Cerini Giancarlo</cp:lastModifiedBy>
  <cp:lastPrinted>2003-06-27T09:37:42Z</cp:lastPrinted>
  <dcterms:created xsi:type="dcterms:W3CDTF">2001-08-28T14:08:21Z</dcterms:created>
  <dcterms:modified xsi:type="dcterms:W3CDTF">2003-07-03T11:15:40Z</dcterms:modified>
  <cp:category/>
  <cp:version/>
  <cp:contentType/>
  <cp:contentStatus/>
</cp:coreProperties>
</file>