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819" activeTab="0"/>
  </bookViews>
  <sheets>
    <sheet name="Allegato B" sheetId="1" r:id="rId1"/>
  </sheets>
  <definedNames>
    <definedName name="_xlnm.Print_Area" localSheetId="0">'Allegato B'!$A$1:$H$51</definedName>
  </definedNames>
  <calcPr fullCalcOnLoad="1"/>
</workbook>
</file>

<file path=xl/sharedStrings.xml><?xml version="1.0" encoding="utf-8"?>
<sst xmlns="http://schemas.openxmlformats.org/spreadsheetml/2006/main" count="72" uniqueCount="53">
  <si>
    <t>Importo</t>
  </si>
  <si>
    <t xml:space="preserve"> UFFICIO SCOLASTICO REGIONALE PER L' EMILIA ROMAGNA</t>
  </si>
  <si>
    <t>Direzione Generale</t>
  </si>
  <si>
    <t>N°</t>
  </si>
  <si>
    <t>UFFICI</t>
  </si>
  <si>
    <t>SEDE</t>
  </si>
  <si>
    <t>TOTALE</t>
  </si>
  <si>
    <t>Centro Servizi Amministrativi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</si>
  <si>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</si>
  <si>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</si>
  <si>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</si>
  <si>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</si>
  <si>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</si>
  <si>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</si>
  <si>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</si>
  <si>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</si>
  <si>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</si>
  <si>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Ufficio VI   Risorse Finanziarie</t>
  </si>
  <si>
    <t>N.ALUNNI H</t>
  </si>
  <si>
    <t>a.s. 2005/2006</t>
  </si>
  <si>
    <t>IL DIRIGENTE</t>
  </si>
  <si>
    <t>50% per finanziamento corsi SSIS</t>
  </si>
  <si>
    <t xml:space="preserve">50% suddiviso tra i CSA </t>
  </si>
  <si>
    <t>Disponibilità in bilancio:</t>
  </si>
  <si>
    <t>Contratto regionale stipulato in data 17 marzo 2006 tra l'U.S.R. - Direzione Generale e le OO.SS. Regionali dell'Emilia-Romagna - Comparto Scuola</t>
  </si>
  <si>
    <t>Riparto quota per finanziamento corsi SSIS</t>
  </si>
  <si>
    <t>Liceo "Sabin"</t>
  </si>
  <si>
    <t>I.T.I. "Corni"</t>
  </si>
  <si>
    <t>I.T.C. "Bodoni"</t>
  </si>
  <si>
    <t>Istituto "Matilde di Canossa"</t>
  </si>
  <si>
    <t>Liceo "G. Cesare - M. Valgimigli"</t>
  </si>
  <si>
    <t>NUMERO CORSI</t>
  </si>
  <si>
    <t>€ 10.000,00</t>
  </si>
  <si>
    <t>Importo assegnato</t>
  </si>
  <si>
    <t>per corso</t>
  </si>
  <si>
    <t>Quota</t>
  </si>
  <si>
    <t>imprevisti</t>
  </si>
  <si>
    <t>N.B.:</t>
  </si>
  <si>
    <t>Le quote vengono erogate tramite il C.S.A. del territorio.</t>
  </si>
  <si>
    <t xml:space="preserve">Riparto quota per CSA </t>
  </si>
  <si>
    <t>assegnato</t>
  </si>
  <si>
    <t>DIRETTIVA MINISTERIALE N. 29 DEL 29 MARZO 2006</t>
  </si>
  <si>
    <t>Ministero dell' Istruzione</t>
  </si>
  <si>
    <t>Bologna, 1 giugno 2006</t>
  </si>
  <si>
    <t>D.D.G. n. 49 del 16 marzo 2006 - D.D.G. N. 107 del 19 aprile 2006</t>
  </si>
  <si>
    <t>DISABILI</t>
  </si>
  <si>
    <t>A.S. 2006-2007</t>
  </si>
  <si>
    <t>Cap. 2940 - E.F. 2006</t>
  </si>
  <si>
    <t>Spese per la formazione docenti specializzati in attività di sostegno agli alunni disabili</t>
  </si>
  <si>
    <t>Erogazione</t>
  </si>
  <si>
    <t>USR (accantonamento imprevisti)</t>
  </si>
  <si>
    <t>ALLEGATO B</t>
  </si>
  <si>
    <t>F.to Luciano Fanti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</si>
</sst>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\-_-;_-@_-"/>
    <numFmt numFmtId="173" formatCode="_-* #,##0.00_-;\-* #,##0.00_-;_-* \-_-;_-@_-"/>
    <numFmt numFmtId="174" formatCode="_-* #,##0.00_-;\-* #,##0.00_-;_-* \-??_-;_-@_-"/>
    <numFmt numFmtId="175" formatCode="#,##0.00_ ;\-#,##0.00\ "/>
    <numFmt numFmtId="176" formatCode="#,##0_ ;\-#,##0\ "/>
    <numFmt numFmtId="177" formatCode="dd/mm/yy"/>
    <numFmt numFmtId="178" formatCode="_-* #,##0_-;\-* #,##0_-;_-* \-??_-;_-@_-"/>
    <numFmt numFmtId="179" formatCode="#,##0.0_ ;\-#,##0.0\ "/>
    <numFmt numFmtId="180" formatCode="_-* #,##0.0_-;\-* #,##0.0_-;_-* \-??_-;_-@_-"/>
  </numFmts>
  <fonts count="15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20"/>
      <name val="Edwardian Script ITC"/>
      <family val="0"/>
    </font>
    <font>
      <b/>
      <i/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Alignment="0" applyProtection="0"/>
    <xf numFmtId="172" fontId="0" fillId="0" borderId="0" applyFon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5" fontId="0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3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175" fontId="8" fillId="0" borderId="9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2" xfId="0" applyNumberFormat="1" applyFont="1" applyBorder="1" applyAlignment="1">
      <alignment/>
    </xf>
    <xf numFmtId="174" fontId="3" fillId="0" borderId="13" xfId="15" applyFont="1" applyFill="1" applyBorder="1" applyAlignment="1" applyProtection="1">
      <alignment/>
      <protection/>
    </xf>
    <xf numFmtId="174" fontId="3" fillId="0" borderId="14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left"/>
    </xf>
    <xf numFmtId="176" fontId="8" fillId="0" borderId="15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175" fontId="3" fillId="0" borderId="17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5" fontId="8" fillId="0" borderId="17" xfId="0" applyNumberFormat="1" applyFont="1" applyBorder="1" applyAlignment="1">
      <alignment/>
    </xf>
    <xf numFmtId="174" fontId="8" fillId="0" borderId="15" xfId="15" applyFont="1" applyFill="1" applyBorder="1" applyAlignment="1" applyProtection="1">
      <alignment/>
      <protection/>
    </xf>
    <xf numFmtId="175" fontId="8" fillId="0" borderId="18" xfId="0" applyNumberFormat="1" applyFont="1" applyBorder="1" applyAlignment="1">
      <alignment/>
    </xf>
    <xf numFmtId="174" fontId="8" fillId="0" borderId="18" xfId="15" applyFont="1" applyFill="1" applyBorder="1" applyAlignment="1" applyProtection="1">
      <alignment/>
      <protection/>
    </xf>
    <xf numFmtId="178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/>
    </xf>
    <xf numFmtId="175" fontId="8" fillId="0" borderId="0" xfId="0" applyNumberFormat="1" applyFont="1" applyBorder="1" applyAlignment="1">
      <alignment horizontal="left"/>
    </xf>
    <xf numFmtId="176" fontId="8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4" fontId="9" fillId="0" borderId="19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5" fillId="0" borderId="15" xfId="15" applyFont="1" applyFill="1" applyBorder="1" applyAlignment="1" applyProtection="1">
      <alignment/>
      <protection/>
    </xf>
    <xf numFmtId="175" fontId="3" fillId="0" borderId="17" xfId="0" applyNumberFormat="1" applyFont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75" fontId="2" fillId="0" borderId="21" xfId="0" applyNumberFormat="1" applyFont="1" applyBorder="1" applyAlignment="1">
      <alignment horizontal="center"/>
    </xf>
    <xf numFmtId="175" fontId="2" fillId="0" borderId="22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left"/>
    </xf>
    <xf numFmtId="175" fontId="3" fillId="0" borderId="2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175" fontId="8" fillId="0" borderId="24" xfId="0" applyNumberFormat="1" applyFont="1" applyBorder="1" applyAlignment="1">
      <alignment horizontal="center"/>
    </xf>
    <xf numFmtId="175" fontId="8" fillId="0" borderId="23" xfId="0" applyNumberFormat="1" applyFont="1" applyBorder="1" applyAlignment="1">
      <alignment/>
    </xf>
    <xf numFmtId="175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5" fontId="3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 wrapText="1"/>
    </xf>
    <xf numFmtId="175" fontId="8" fillId="0" borderId="29" xfId="0" applyNumberFormat="1" applyFont="1" applyBorder="1" applyAlignment="1">
      <alignment horizontal="center"/>
    </xf>
    <xf numFmtId="175" fontId="8" fillId="0" borderId="27" xfId="0" applyNumberFormat="1" applyFont="1" applyBorder="1" applyAlignment="1">
      <alignment/>
    </xf>
    <xf numFmtId="175" fontId="8" fillId="0" borderId="30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5" fontId="2" fillId="0" borderId="32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175" fontId="8" fillId="0" borderId="26" xfId="0" applyNumberFormat="1" applyFont="1" applyBorder="1" applyAlignment="1">
      <alignment horizontal="center"/>
    </xf>
    <xf numFmtId="175" fontId="7" fillId="0" borderId="33" xfId="0" applyNumberFormat="1" applyFont="1" applyBorder="1" applyAlignment="1">
      <alignment horizontal="left"/>
    </xf>
    <xf numFmtId="175" fontId="8" fillId="0" borderId="34" xfId="0" applyNumberFormat="1" applyFont="1" applyBorder="1" applyAlignment="1">
      <alignment horizontal="center" vertical="center"/>
    </xf>
    <xf numFmtId="175" fontId="8" fillId="0" borderId="35" xfId="0" applyNumberFormat="1" applyFont="1" applyBorder="1" applyAlignment="1">
      <alignment horizontal="center" vertical="center"/>
    </xf>
    <xf numFmtId="175" fontId="8" fillId="0" borderId="36" xfId="0" applyNumberFormat="1" applyFont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11" fillId="0" borderId="0" xfId="0" applyNumberFormat="1" applyFont="1" applyBorder="1" applyAlignment="1">
      <alignment horizontal="center" wrapText="1"/>
    </xf>
    <xf numFmtId="175" fontId="1" fillId="0" borderId="33" xfId="0" applyNumberFormat="1" applyFont="1" applyBorder="1" applyAlignment="1">
      <alignment horizontal="left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13</xdr:row>
      <xdr:rowOff>9525</xdr:rowOff>
    </xdr:from>
    <xdr:to>
      <xdr:col>2</xdr:col>
      <xdr:colOff>923925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267075" y="2552700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5.57421875" style="1" bestFit="1" customWidth="1"/>
    <col min="2" max="2" width="30.8515625" style="1" customWidth="1"/>
    <col min="3" max="3" width="14.00390625" style="1" customWidth="1"/>
    <col min="4" max="4" width="13.7109375" style="1" customWidth="1"/>
    <col min="5" max="5" width="17.8515625" style="1" customWidth="1"/>
    <col min="6" max="6" width="12.7109375" style="1" bestFit="1" customWidth="1"/>
    <col min="7" max="7" width="12.8515625" style="1" bestFit="1" customWidth="1"/>
    <col min="8" max="8" width="12.57421875" style="1" bestFit="1" customWidth="1"/>
    <col min="9" max="16384" width="9.140625" style="1" customWidth="1"/>
  </cols>
  <sheetData>
    <row r="1" ht="13.5" thickBot="1">
      <c r="H1" s="69" t="s">
        <v>51</v>
      </c>
    </row>
    <row r="2" spans="1:7" ht="26.25">
      <c r="A2" s="76" t="s">
        <v>42</v>
      </c>
      <c r="B2" s="76"/>
      <c r="C2" s="76"/>
      <c r="D2" s="76"/>
      <c r="E2" s="76"/>
      <c r="F2" s="76"/>
      <c r="G2" s="76"/>
    </row>
    <row r="3" spans="1:7" ht="18">
      <c r="A3" s="77" t="s">
        <v>1</v>
      </c>
      <c r="B3" s="77"/>
      <c r="C3" s="77"/>
      <c r="D3" s="77"/>
      <c r="E3" s="77"/>
      <c r="F3" s="77"/>
      <c r="G3" s="77"/>
    </row>
    <row r="4" spans="1:7" ht="15.75">
      <c r="A4" s="78" t="s">
        <v>2</v>
      </c>
      <c r="B4" s="78"/>
      <c r="C4" s="78"/>
      <c r="D4" s="78"/>
      <c r="E4" s="78"/>
      <c r="F4" s="78"/>
      <c r="G4" s="78"/>
    </row>
    <row r="5" spans="1:7" ht="12.75">
      <c r="A5" s="70" t="s">
        <v>17</v>
      </c>
      <c r="B5" s="70"/>
      <c r="C5" s="70"/>
      <c r="D5" s="70"/>
      <c r="E5" s="70"/>
      <c r="F5" s="70"/>
      <c r="G5" s="70"/>
    </row>
    <row r="6" spans="2:5" ht="12.75">
      <c r="B6" s="2"/>
      <c r="C6" s="2"/>
      <c r="D6" s="2"/>
      <c r="E6" s="2"/>
    </row>
    <row r="7" spans="1:7" ht="12.75">
      <c r="A7" s="70" t="s">
        <v>47</v>
      </c>
      <c r="B7" s="70"/>
      <c r="C7" s="70"/>
      <c r="D7" s="70"/>
      <c r="E7" s="70"/>
      <c r="F7" s="70"/>
      <c r="G7" s="70"/>
    </row>
    <row r="8" spans="1:7" ht="12.75">
      <c r="A8" s="70" t="s">
        <v>48</v>
      </c>
      <c r="B8" s="70"/>
      <c r="C8" s="70"/>
      <c r="D8" s="70"/>
      <c r="E8" s="70"/>
      <c r="F8" s="70"/>
      <c r="G8" s="70"/>
    </row>
    <row r="9" spans="1:7" ht="24.75" customHeight="1">
      <c r="A9" s="79" t="s">
        <v>24</v>
      </c>
      <c r="B9" s="79"/>
      <c r="C9" s="79"/>
      <c r="D9" s="79"/>
      <c r="E9" s="79"/>
      <c r="F9" s="79"/>
      <c r="G9" s="79"/>
    </row>
    <row r="10" spans="1:7" ht="12.75">
      <c r="A10" s="79" t="s">
        <v>41</v>
      </c>
      <c r="B10" s="79"/>
      <c r="C10" s="79"/>
      <c r="D10" s="79"/>
      <c r="E10" s="79"/>
      <c r="F10" s="79"/>
      <c r="G10" s="79"/>
    </row>
    <row r="11" spans="1:7" ht="12.75">
      <c r="A11" s="70" t="s">
        <v>44</v>
      </c>
      <c r="B11" s="70"/>
      <c r="C11" s="70"/>
      <c r="D11" s="70"/>
      <c r="E11" s="70"/>
      <c r="F11" s="70"/>
      <c r="G11" s="70"/>
    </row>
    <row r="12" spans="1:7" ht="12.75">
      <c r="A12" s="70" t="s">
        <v>46</v>
      </c>
      <c r="B12" s="70"/>
      <c r="C12" s="70"/>
      <c r="D12" s="70"/>
      <c r="E12" s="70"/>
      <c r="F12" s="70"/>
      <c r="G12" s="70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 t="s">
        <v>21</v>
      </c>
      <c r="E14" s="22"/>
      <c r="F14" s="2">
        <f>C15*50%</f>
        <v>65073.5</v>
      </c>
      <c r="G14" s="22"/>
    </row>
    <row r="15" spans="1:7" ht="12.75">
      <c r="A15" s="22"/>
      <c r="B15" s="22" t="s">
        <v>23</v>
      </c>
      <c r="C15" s="2">
        <v>130147</v>
      </c>
      <c r="D15" s="22"/>
      <c r="E15" s="22"/>
      <c r="F15" s="22"/>
      <c r="G15" s="22"/>
    </row>
    <row r="16" spans="1:7" ht="12.75">
      <c r="A16" s="22"/>
      <c r="B16" s="22"/>
      <c r="C16" s="2"/>
      <c r="D16" s="22" t="s">
        <v>22</v>
      </c>
      <c r="E16" s="22"/>
      <c r="F16" s="2">
        <f>C15*50%</f>
        <v>65073.5</v>
      </c>
      <c r="G16" s="22"/>
    </row>
    <row r="17" spans="1:7" ht="12.75">
      <c r="A17" s="22"/>
      <c r="B17" s="22"/>
      <c r="C17" s="2"/>
      <c r="D17" s="22"/>
      <c r="E17" s="22"/>
      <c r="F17" s="2"/>
      <c r="G17" s="22"/>
    </row>
    <row r="18" spans="1:7" ht="12.75">
      <c r="A18" s="22"/>
      <c r="B18" s="22"/>
      <c r="C18" s="2"/>
      <c r="D18" s="22"/>
      <c r="E18" s="22"/>
      <c r="F18" s="2"/>
      <c r="G18" s="22"/>
    </row>
    <row r="19" spans="1:7" ht="15" thickBot="1">
      <c r="A19" s="80" t="s">
        <v>25</v>
      </c>
      <c r="B19" s="80"/>
      <c r="C19" s="80"/>
      <c r="D19" s="28"/>
      <c r="E19" s="28"/>
      <c r="F19" s="29"/>
      <c r="G19" s="29"/>
    </row>
    <row r="20" spans="1:8" ht="30.75" thickBot="1">
      <c r="A20" s="73" t="s">
        <v>3</v>
      </c>
      <c r="B20" s="74" t="s">
        <v>4</v>
      </c>
      <c r="C20" s="75" t="s">
        <v>5</v>
      </c>
      <c r="D20" s="81" t="s">
        <v>31</v>
      </c>
      <c r="E20" s="30" t="s">
        <v>33</v>
      </c>
      <c r="F20" s="30" t="s">
        <v>35</v>
      </c>
      <c r="G20" s="57" t="s">
        <v>0</v>
      </c>
      <c r="H20" s="63" t="s">
        <v>49</v>
      </c>
    </row>
    <row r="21" spans="1:8" ht="15.75" thickBot="1">
      <c r="A21" s="73"/>
      <c r="B21" s="74"/>
      <c r="C21" s="75"/>
      <c r="D21" s="82"/>
      <c r="E21" s="31" t="s">
        <v>34</v>
      </c>
      <c r="F21" s="31" t="s">
        <v>36</v>
      </c>
      <c r="G21" s="58" t="s">
        <v>40</v>
      </c>
      <c r="H21" s="64"/>
    </row>
    <row r="22" spans="1:8" ht="15.75" thickBot="1">
      <c r="A22" s="73"/>
      <c r="B22" s="74"/>
      <c r="C22" s="75"/>
      <c r="D22" s="83"/>
      <c r="E22" s="32" t="s">
        <v>32</v>
      </c>
      <c r="F22" s="32"/>
      <c r="G22" s="59"/>
      <c r="H22" s="65"/>
    </row>
    <row r="23" spans="1:8" ht="12.75" customHeight="1">
      <c r="A23" s="4"/>
      <c r="B23" s="5"/>
      <c r="C23" s="6"/>
      <c r="D23" s="17"/>
      <c r="E23" s="17"/>
      <c r="F23" s="33"/>
      <c r="G23" s="60"/>
      <c r="H23" s="66"/>
    </row>
    <row r="24" spans="1:8" ht="15">
      <c r="A24" s="7">
        <v>1</v>
      </c>
      <c r="B24" s="8" t="s">
        <v>26</v>
      </c>
      <c r="C24" s="9" t="s">
        <v>8</v>
      </c>
      <c r="D24" s="23">
        <v>1</v>
      </c>
      <c r="E24" s="34">
        <f>D24*E$22</f>
        <v>10000</v>
      </c>
      <c r="F24" s="18"/>
      <c r="G24" s="61">
        <f aca="true" t="shared" si="0" ref="G24:H29">E24+F24</f>
        <v>10000</v>
      </c>
      <c r="H24" s="67">
        <f t="shared" si="0"/>
        <v>10000</v>
      </c>
    </row>
    <row r="25" spans="1:8" ht="15">
      <c r="A25" s="10">
        <v>2</v>
      </c>
      <c r="B25" s="8" t="s">
        <v>27</v>
      </c>
      <c r="C25" s="11" t="s">
        <v>11</v>
      </c>
      <c r="D25" s="23">
        <v>1</v>
      </c>
      <c r="E25" s="34">
        <f>D25*E$22</f>
        <v>10000</v>
      </c>
      <c r="F25" s="35"/>
      <c r="G25" s="61">
        <f t="shared" si="0"/>
        <v>10000</v>
      </c>
      <c r="H25" s="67">
        <f t="shared" si="0"/>
        <v>10000</v>
      </c>
    </row>
    <row r="26" spans="1:8" ht="15">
      <c r="A26" s="10">
        <v>3</v>
      </c>
      <c r="B26" s="8" t="s">
        <v>28</v>
      </c>
      <c r="C26" s="11" t="s">
        <v>12</v>
      </c>
      <c r="D26" s="23">
        <v>2</v>
      </c>
      <c r="E26" s="34">
        <f>D26*E$22</f>
        <v>20000</v>
      </c>
      <c r="F26" s="35"/>
      <c r="G26" s="61">
        <f t="shared" si="0"/>
        <v>20000</v>
      </c>
      <c r="H26" s="67">
        <f t="shared" si="0"/>
        <v>20000</v>
      </c>
    </row>
    <row r="27" spans="1:8" ht="15">
      <c r="A27" s="10">
        <v>4</v>
      </c>
      <c r="B27" s="8" t="s">
        <v>29</v>
      </c>
      <c r="C27" s="11" t="s">
        <v>15</v>
      </c>
      <c r="D27" s="23">
        <v>1</v>
      </c>
      <c r="E27" s="34">
        <f>D27*E$22</f>
        <v>10000</v>
      </c>
      <c r="F27" s="35"/>
      <c r="G27" s="61">
        <f t="shared" si="0"/>
        <v>10000</v>
      </c>
      <c r="H27" s="67">
        <f t="shared" si="0"/>
        <v>10000</v>
      </c>
    </row>
    <row r="28" spans="1:8" ht="15">
      <c r="A28" s="10">
        <v>5</v>
      </c>
      <c r="B28" s="8" t="s">
        <v>30</v>
      </c>
      <c r="C28" s="11" t="s">
        <v>16</v>
      </c>
      <c r="D28" s="23">
        <v>1</v>
      </c>
      <c r="E28" s="36">
        <f>D28*E$22</f>
        <v>10000</v>
      </c>
      <c r="F28" s="35"/>
      <c r="G28" s="61">
        <f t="shared" si="0"/>
        <v>10000</v>
      </c>
      <c r="H28" s="67">
        <f t="shared" si="0"/>
        <v>10000</v>
      </c>
    </row>
    <row r="29" spans="1:8" ht="15.75" thickBot="1">
      <c r="A29" s="26">
        <v>6</v>
      </c>
      <c r="B29" s="27" t="s">
        <v>50</v>
      </c>
      <c r="C29" s="12"/>
      <c r="D29" s="19"/>
      <c r="E29" s="15"/>
      <c r="F29" s="17">
        <v>5073.5</v>
      </c>
      <c r="G29" s="61">
        <f t="shared" si="0"/>
        <v>5073.5</v>
      </c>
      <c r="H29" s="67"/>
    </row>
    <row r="30" spans="1:8" ht="15.75" thickBot="1">
      <c r="A30" s="71" t="s">
        <v>6</v>
      </c>
      <c r="B30" s="71"/>
      <c r="C30" s="71"/>
      <c r="D30" s="24">
        <f>SUM(D24:D28)</f>
        <v>6</v>
      </c>
      <c r="E30" s="16">
        <f>SUM(E24:E28)</f>
        <v>60000</v>
      </c>
      <c r="F30" s="16">
        <f>SUM(F24:F29)</f>
        <v>5073.5</v>
      </c>
      <c r="G30" s="62">
        <f>SUM(G24:G29)</f>
        <v>65073.5</v>
      </c>
      <c r="H30" s="68">
        <f>SUM(H24:H29)</f>
        <v>60000</v>
      </c>
    </row>
    <row r="31" spans="1:7" ht="15">
      <c r="A31" s="55" t="s">
        <v>37</v>
      </c>
      <c r="B31" s="56" t="s">
        <v>38</v>
      </c>
      <c r="C31" s="21"/>
      <c r="D31" s="37"/>
      <c r="E31" s="38"/>
      <c r="F31" s="38"/>
      <c r="G31" s="38"/>
    </row>
    <row r="32" spans="1:7" ht="15">
      <c r="A32" s="21"/>
      <c r="B32" s="39"/>
      <c r="C32" s="21"/>
      <c r="D32" s="37"/>
      <c r="E32" s="38"/>
      <c r="F32" s="38"/>
      <c r="G32" s="38"/>
    </row>
    <row r="33" spans="1:5" ht="13.5" thickBot="1">
      <c r="A33" s="72" t="s">
        <v>39</v>
      </c>
      <c r="B33" s="72"/>
      <c r="C33" s="72"/>
      <c r="D33" s="2"/>
      <c r="E33" s="2"/>
    </row>
    <row r="34" spans="1:7" ht="15.75" thickBot="1">
      <c r="A34" s="73" t="s">
        <v>3</v>
      </c>
      <c r="B34" s="74" t="s">
        <v>4</v>
      </c>
      <c r="C34" s="75" t="s">
        <v>5</v>
      </c>
      <c r="D34" s="52" t="s">
        <v>18</v>
      </c>
      <c r="E34" s="50" t="s">
        <v>0</v>
      </c>
      <c r="F34" s="42"/>
      <c r="G34" s="20"/>
    </row>
    <row r="35" spans="1:6" ht="15.75" thickBot="1">
      <c r="A35" s="73"/>
      <c r="B35" s="74"/>
      <c r="C35" s="75"/>
      <c r="D35" s="53" t="s">
        <v>45</v>
      </c>
      <c r="E35" s="31" t="s">
        <v>40</v>
      </c>
      <c r="F35" s="43"/>
    </row>
    <row r="36" spans="1:7" ht="13.5" thickBot="1">
      <c r="A36" s="73"/>
      <c r="B36" s="74"/>
      <c r="C36" s="75"/>
      <c r="D36" s="54" t="s">
        <v>19</v>
      </c>
      <c r="E36" s="25"/>
      <c r="F36" s="44"/>
      <c r="G36" s="20"/>
    </row>
    <row r="37" spans="1:6" ht="14.25">
      <c r="A37" s="4"/>
      <c r="B37" s="5"/>
      <c r="C37" s="6"/>
      <c r="D37" s="17"/>
      <c r="E37" s="3"/>
      <c r="F37" s="45"/>
    </row>
    <row r="38" spans="1:7" ht="15.75">
      <c r="A38" s="7">
        <v>1</v>
      </c>
      <c r="B38" s="8" t="s">
        <v>7</v>
      </c>
      <c r="C38" s="9" t="s">
        <v>8</v>
      </c>
      <c r="D38" s="23">
        <v>2272</v>
      </c>
      <c r="E38" s="49">
        <f>ROUND(F$16/D$48*D38,0)+0.5</f>
        <v>14243.5</v>
      </c>
      <c r="F38" s="46"/>
      <c r="G38" s="47"/>
    </row>
    <row r="39" spans="1:7" ht="15.75">
      <c r="A39" s="10">
        <v>2</v>
      </c>
      <c r="B39" s="8" t="s">
        <v>7</v>
      </c>
      <c r="C39" s="11" t="s">
        <v>9</v>
      </c>
      <c r="D39" s="23">
        <v>810</v>
      </c>
      <c r="E39" s="49">
        <f aca="true" t="shared" si="1" ref="E39:E46">ROUND(F$16/D$48*D39,0)</f>
        <v>5078</v>
      </c>
      <c r="F39" s="46"/>
      <c r="G39" s="47"/>
    </row>
    <row r="40" spans="1:7" ht="15.75">
      <c r="A40" s="10">
        <v>3</v>
      </c>
      <c r="B40" s="8" t="s">
        <v>7</v>
      </c>
      <c r="C40" s="11" t="s">
        <v>10</v>
      </c>
      <c r="D40" s="23">
        <v>866</v>
      </c>
      <c r="E40" s="49">
        <f t="shared" si="1"/>
        <v>5429</v>
      </c>
      <c r="F40" s="46"/>
      <c r="G40" s="47"/>
    </row>
    <row r="41" spans="1:7" ht="15.75">
      <c r="A41" s="10">
        <v>4</v>
      </c>
      <c r="B41" s="8" t="s">
        <v>7</v>
      </c>
      <c r="C41" s="11" t="s">
        <v>11</v>
      </c>
      <c r="D41" s="23">
        <v>1538</v>
      </c>
      <c r="E41" s="49">
        <f t="shared" si="1"/>
        <v>9642</v>
      </c>
      <c r="F41" s="46"/>
      <c r="G41" s="47"/>
    </row>
    <row r="42" spans="1:7" ht="15.75">
      <c r="A42" s="10">
        <v>5</v>
      </c>
      <c r="B42" s="8" t="s">
        <v>7</v>
      </c>
      <c r="C42" s="11" t="s">
        <v>12</v>
      </c>
      <c r="D42" s="23">
        <v>964</v>
      </c>
      <c r="E42" s="49">
        <f t="shared" si="1"/>
        <v>6043</v>
      </c>
      <c r="F42" s="46"/>
      <c r="G42" s="47"/>
    </row>
    <row r="43" spans="1:7" ht="15.75">
      <c r="A43" s="10">
        <v>6</v>
      </c>
      <c r="B43" s="8" t="s">
        <v>7</v>
      </c>
      <c r="C43" s="11" t="s">
        <v>13</v>
      </c>
      <c r="D43" s="23">
        <v>812</v>
      </c>
      <c r="E43" s="49">
        <f t="shared" si="1"/>
        <v>5091</v>
      </c>
      <c r="F43" s="46"/>
      <c r="G43" s="47"/>
    </row>
    <row r="44" spans="1:7" ht="15.75">
      <c r="A44" s="10">
        <v>7</v>
      </c>
      <c r="B44" s="8" t="s">
        <v>7</v>
      </c>
      <c r="C44" s="11" t="s">
        <v>14</v>
      </c>
      <c r="D44" s="23">
        <v>952</v>
      </c>
      <c r="E44" s="49">
        <f t="shared" si="1"/>
        <v>5968</v>
      </c>
      <c r="F44" s="46"/>
      <c r="G44" s="47"/>
    </row>
    <row r="45" spans="1:7" ht="15.75">
      <c r="A45" s="10">
        <v>8</v>
      </c>
      <c r="B45" s="8" t="s">
        <v>7</v>
      </c>
      <c r="C45" s="11" t="s">
        <v>15</v>
      </c>
      <c r="D45" s="23">
        <v>1495</v>
      </c>
      <c r="E45" s="49">
        <f t="shared" si="1"/>
        <v>9372</v>
      </c>
      <c r="F45" s="46"/>
      <c r="G45" s="47"/>
    </row>
    <row r="46" spans="1:7" ht="15.75">
      <c r="A46" s="10">
        <v>9</v>
      </c>
      <c r="B46" s="8" t="s">
        <v>7</v>
      </c>
      <c r="C46" s="12" t="s">
        <v>16</v>
      </c>
      <c r="D46" s="23">
        <v>671</v>
      </c>
      <c r="E46" s="49">
        <f t="shared" si="1"/>
        <v>4207</v>
      </c>
      <c r="F46" s="46"/>
      <c r="G46" s="47"/>
    </row>
    <row r="47" spans="1:6" ht="15.75" thickBot="1">
      <c r="A47" s="13"/>
      <c r="B47" s="14"/>
      <c r="C47" s="12"/>
      <c r="D47" s="40"/>
      <c r="E47" s="15"/>
      <c r="F47" s="45"/>
    </row>
    <row r="48" spans="1:7" ht="15.75" thickBot="1">
      <c r="A48" s="71" t="s">
        <v>6</v>
      </c>
      <c r="B48" s="71"/>
      <c r="C48" s="71"/>
      <c r="D48" s="41">
        <f>SUM(D38:D46)</f>
        <v>10380</v>
      </c>
      <c r="E48" s="16">
        <f>SUM(E38:E46)</f>
        <v>65073.5</v>
      </c>
      <c r="F48" s="48"/>
      <c r="G48" s="38"/>
    </row>
    <row r="50" spans="2:6" ht="12.75">
      <c r="B50" s="1" t="s">
        <v>43</v>
      </c>
      <c r="F50" s="20" t="s">
        <v>20</v>
      </c>
    </row>
    <row r="51" ht="12.75">
      <c r="F51" s="51" t="s">
        <v>52</v>
      </c>
    </row>
  </sheetData>
  <mergeCells count="21">
    <mergeCell ref="A30:C30"/>
    <mergeCell ref="A11:G11"/>
    <mergeCell ref="A9:G9"/>
    <mergeCell ref="A19:C19"/>
    <mergeCell ref="A12:G12"/>
    <mergeCell ref="A10:G10"/>
    <mergeCell ref="D20:D22"/>
    <mergeCell ref="A2:G2"/>
    <mergeCell ref="A3:G3"/>
    <mergeCell ref="A4:G4"/>
    <mergeCell ref="A5:G5"/>
    <mergeCell ref="A7:G7"/>
    <mergeCell ref="A48:C48"/>
    <mergeCell ref="A33:C33"/>
    <mergeCell ref="A34:A36"/>
    <mergeCell ref="B34:B36"/>
    <mergeCell ref="C34:C36"/>
    <mergeCell ref="A8:G8"/>
    <mergeCell ref="A20:A22"/>
    <mergeCell ref="B20:B22"/>
    <mergeCell ref="C20:C2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2006-06-01T08:13:37Z</cp:lastPrinted>
  <dcterms:created xsi:type="dcterms:W3CDTF">1996-11-05T10:16:36Z</dcterms:created>
  <dcterms:modified xsi:type="dcterms:W3CDTF">2006-06-01T14:20:29Z</dcterms:modified>
  <cp:category/>
  <cp:version/>
  <cp:contentType/>
  <cp:contentStatus/>
  <cp:revision>1</cp:revision>
</cp:coreProperties>
</file>