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>
    <definedName name="_xlnm.Print_Area" localSheetId="0">'Foglio1'!$A$1:$D$127</definedName>
  </definedNames>
  <calcPr fullCalcOnLoad="1"/>
</workbook>
</file>

<file path=xl/sharedStrings.xml><?xml version="1.0" encoding="utf-8"?>
<sst xmlns="http://schemas.openxmlformats.org/spreadsheetml/2006/main" count="121" uniqueCount="89">
  <si>
    <t>Direzione Generale - Ufficio II</t>
  </si>
  <si>
    <t>PROVINCIA DI BOLOGNA</t>
  </si>
  <si>
    <t>Scuole</t>
  </si>
  <si>
    <t>Classi</t>
  </si>
  <si>
    <t>Finanziamento</t>
  </si>
  <si>
    <t>Polo Caduti della Direttissima di Castiglione dei Pepoli (BO)</t>
  </si>
  <si>
    <t>ISIS Manfredi Tanari - Bologna</t>
  </si>
  <si>
    <t>IPSIA Aldini Valeriani Sirani</t>
  </si>
  <si>
    <t>IIS Giordano Bruno</t>
  </si>
  <si>
    <t>IPSIA Alberghetti</t>
  </si>
  <si>
    <t>IPSIA Fioravanti</t>
  </si>
  <si>
    <t>IPSIA Malpighi</t>
  </si>
  <si>
    <t>IPSSAR Scappi</t>
  </si>
  <si>
    <t>IP Salesiano Beata Vergine di San Luca</t>
  </si>
  <si>
    <t>TOTALE</t>
  </si>
  <si>
    <t>PROVINCIA DI FERRARA</t>
  </si>
  <si>
    <t>IPSIA Ercole I d'Este</t>
  </si>
  <si>
    <t>IPSIA F.lli Taddia Cento</t>
  </si>
  <si>
    <t>IPSSAR Vergani</t>
  </si>
  <si>
    <t>IPS Einaudi Ferrara</t>
  </si>
  <si>
    <t>IPS Falcone e Borsellino - Portomaggiore</t>
  </si>
  <si>
    <t>IPSIA Comandini di Cesena</t>
  </si>
  <si>
    <t>IPSAR Artusi Forlimpopoli</t>
  </si>
  <si>
    <t>IIS Ruffilli</t>
  </si>
  <si>
    <t>IPS Marie Curie</t>
  </si>
  <si>
    <t>IPSCT Macrelli Cesena</t>
  </si>
  <si>
    <t>IPSS Versari Cesena</t>
  </si>
  <si>
    <t>ITIS Marconi Forlì</t>
  </si>
  <si>
    <t>PROVINCIA DI MODENA</t>
  </si>
  <si>
    <t>IP Levi di Vignola</t>
  </si>
  <si>
    <t>IPSIA Don Magnani Sassuolo</t>
  </si>
  <si>
    <t>IPSSCT Morante - Sassuolo</t>
  </si>
  <si>
    <t>IPSAA Spallanzani Castelfranco E.</t>
  </si>
  <si>
    <t>IPSIA Ferrari Maranello</t>
  </si>
  <si>
    <t>IPSIA Vallauri Carpi</t>
  </si>
  <si>
    <t>IPSIA Corni Modena</t>
  </si>
  <si>
    <t>IPSIA Marconi Pavullo</t>
  </si>
  <si>
    <t>PROVINCIA DI PARMA</t>
  </si>
  <si>
    <t>IP Solari di Fidenza</t>
  </si>
  <si>
    <t>IP Giordani di Parma</t>
  </si>
  <si>
    <t>ITC Melloni Parma</t>
  </si>
  <si>
    <t>ITAPACLE Sacro Cuore Traversetolo</t>
  </si>
  <si>
    <t>IP Zappa Borgotaro</t>
  </si>
  <si>
    <t>ITIS Da Vinci</t>
  </si>
  <si>
    <t>IPSSAR Magnaghi Parma</t>
  </si>
  <si>
    <t>ITSOS Gadda</t>
  </si>
  <si>
    <t>ITIS Berenini - Fidenza</t>
  </si>
  <si>
    <t>PROVINCIA DI PIACENZA</t>
  </si>
  <si>
    <t>IPSCT Casali di Piacenza</t>
  </si>
  <si>
    <t>IPSIA Leonardo da Vinci</t>
  </si>
  <si>
    <t>IPAA Marcora Piacenza</t>
  </si>
  <si>
    <t>IPIA E. Mattei Fiorenzuola d'Arda</t>
  </si>
  <si>
    <t>ITIS Volta Borgonuovo</t>
  </si>
  <si>
    <t>PROVINCIA DI RAVENNA</t>
  </si>
  <si>
    <t>IPA Persolino Faenza</t>
  </si>
  <si>
    <t>IPS Olivetti Callegari Ravenna</t>
  </si>
  <si>
    <t>Ist. Baldini di Ravenna</t>
  </si>
  <si>
    <t>Ist. Severini Ravenna</t>
  </si>
  <si>
    <t>Ist. Arte Ballardini Faenza</t>
  </si>
  <si>
    <t>IPSSAR Artusi Riolo Terme</t>
  </si>
  <si>
    <t>IPSSAR Cervia</t>
  </si>
  <si>
    <t>IPSIA Manfredi di Lugo</t>
  </si>
  <si>
    <t>PROVINCIA DI REGGIO EMILIA</t>
  </si>
  <si>
    <t xml:space="preserve">Ist. Prof. Motti </t>
  </si>
  <si>
    <t>IP Don Z. Jodi</t>
  </si>
  <si>
    <t>IP Lombardini di Reggio Emilia</t>
  </si>
  <si>
    <t>IPSC Filippo RE Reggio Emilia</t>
  </si>
  <si>
    <t>ITC ITI D'Arzo Montecchio</t>
  </si>
  <si>
    <t>ITC ITI IPIA Gobetti Scandiano</t>
  </si>
  <si>
    <t>Convitto naz. R. Corso Correggio</t>
  </si>
  <si>
    <t>PROVINCIA DI RIMINI</t>
  </si>
  <si>
    <t>IPSIA Alberti di Rimini</t>
  </si>
  <si>
    <t>ISIS DE Gasperi Gobetti di Morciano</t>
  </si>
  <si>
    <t>IPSSAR Savioli di Riccione</t>
  </si>
  <si>
    <t>IPSSCT Einaudi Viserba Rimini</t>
  </si>
  <si>
    <t>IPSSAR Malatesta Rimini</t>
  </si>
  <si>
    <r>
      <t>T</t>
    </r>
    <r>
      <rPr>
        <b/>
        <sz val="10"/>
        <rFont val="Arial"/>
        <family val="2"/>
      </rPr>
      <t>OTALE REGIONALE</t>
    </r>
  </si>
  <si>
    <t>Liceo S. Umiltà - Faenza</t>
  </si>
  <si>
    <t>IPSIA Faenza</t>
  </si>
  <si>
    <t>IPSIA Levi di Parma/Fornovo</t>
  </si>
  <si>
    <t>IPSIA Levi Busseto/Bedonia</t>
  </si>
  <si>
    <t>IPAA Marcora Cortemaggiore</t>
  </si>
  <si>
    <t>IPSCT Casali di Castel San Giovanni</t>
  </si>
  <si>
    <t>Polo Economico di RE (Scaruffi-Levi-Città tricolore)</t>
  </si>
  <si>
    <t>IMPORTO PER CLASSE</t>
  </si>
  <si>
    <t>PROVINCIA DI FORLI'</t>
  </si>
  <si>
    <t>RIPARTO RISORSE PER CLASSI - PERCORSI INTEGRATI A.S. 2006/07</t>
  </si>
  <si>
    <t>art. 1 voce C)</t>
  </si>
  <si>
    <t>Allegato 2 al Decreto Direttoriale n 402 del 27 settembre 2006 (prot 12648/A6)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</si>
</sst>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00"/>
    <numFmt numFmtId="166" formatCode="0.000000"/>
    <numFmt numFmtId="167" formatCode="0.0000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vertical="center" wrapText="1"/>
    </xf>
    <xf numFmtId="44" fontId="0" fillId="0" borderId="2" xfId="15" applyBorder="1" applyAlignment="1">
      <alignment horizontal="left"/>
    </xf>
    <xf numFmtId="44" fontId="0" fillId="0" borderId="2" xfId="15" applyBorder="1" applyAlignment="1">
      <alignment/>
    </xf>
    <xf numFmtId="0" fontId="0" fillId="0" borderId="2" xfId="0" applyFill="1" applyBorder="1" applyAlignment="1">
      <alignment horizontal="left" vertical="center" wrapText="1"/>
    </xf>
    <xf numFmtId="44" fontId="0" fillId="0" borderId="2" xfId="0" applyNumberFormat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/>
    </xf>
    <xf numFmtId="0" fontId="0" fillId="0" borderId="3" xfId="0" applyBorder="1" applyAlignment="1">
      <alignment horizontal="right"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44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1666875</xdr:colOff>
      <xdr:row>0</xdr:row>
      <xdr:rowOff>38100</xdr:rowOff>
    </xdr:from>
    <xdr:to>
      <xdr:col>2</xdr:col>
      <xdr:colOff>1181100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38100"/>
          <a:ext cx="3733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rcreto%20percorsi%20integrati%202006-07%20-%20COMPLESS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creto%20Percorsi%20Integrati%202006-07%20-%20allegat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8">
          <cell r="I18">
            <v>5079.035830618893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A11" t="str">
            <v>sostegno all’attuazione del diritto-dovere nell’istruzione e formazione professionale” per l’esercizio finanziario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126"/>
  <sheetViews>
    <sheetView tabSelected="1" workbookViewId="0" topLeftCell="A2">
      <selection activeCell="A11" sqref="A11:D11"/>
    </sheetView>
  </sheetViews>
  <sheetFormatPr defaultColWidth="9.140625" defaultRowHeight="12.75"/>
  <cols>
    <col min="1" max="1" width="51.8515625" style="0" customWidth="1"/>
    <col min="2" max="2" width="11.421875" style="0" customWidth="1"/>
    <col min="3" max="3" width="20.140625" style="0" customWidth="1"/>
    <col min="4" max="4" width="16.421875" style="0" customWidth="1"/>
    <col min="5" max="5" width="14.57421875" style="0" hidden="1" customWidth="1"/>
    <col min="7" max="7" width="12.57421875" style="0" bestFit="1" customWidth="1"/>
  </cols>
  <sheetData>
    <row r="8" spans="1:4" ht="12.75">
      <c r="A8" s="23" t="s">
        <v>0</v>
      </c>
      <c r="B8" s="23"/>
      <c r="C8" s="23"/>
      <c r="D8" s="23"/>
    </row>
    <row r="11" spans="1:4" ht="18.75">
      <c r="A11" s="26" t="s">
        <v>88</v>
      </c>
      <c r="B11" s="31"/>
      <c r="C11" s="31"/>
      <c r="D11" s="31"/>
    </row>
    <row r="12" spans="1:4" ht="18.75">
      <c r="A12" s="26" t="s">
        <v>87</v>
      </c>
      <c r="B12" s="27"/>
      <c r="C12" s="27"/>
      <c r="D12" s="27"/>
    </row>
    <row r="13" spans="1:4" ht="15.75">
      <c r="A13" s="24" t="str">
        <f>'[2]Foglio1'!$A$11</f>
        <v>sostegno all’attuazione del diritto-dovere nell’istruzione e formazione professionale” per l’esercizio finanziario 2006</v>
      </c>
      <c r="B13" s="25"/>
      <c r="C13" s="25"/>
      <c r="D13" s="25"/>
    </row>
    <row r="14" spans="1:4" ht="12" customHeight="1">
      <c r="A14" s="22"/>
      <c r="B14" s="21"/>
      <c r="C14" s="21"/>
      <c r="D14" s="21"/>
    </row>
    <row r="15" spans="1:4" ht="15.75">
      <c r="A15" s="28" t="s">
        <v>86</v>
      </c>
      <c r="B15" s="29"/>
      <c r="C15" s="29"/>
      <c r="D15" s="29"/>
    </row>
    <row r="16" spans="1:3" ht="12.75">
      <c r="A16" s="30" t="s">
        <v>84</v>
      </c>
      <c r="C16" s="20">
        <f>'[1]Foglio1'!$I$18</f>
        <v>5079.035830618893</v>
      </c>
    </row>
    <row r="17" ht="13.5" thickBot="1">
      <c r="C17" s="20"/>
    </row>
    <row r="18" spans="1:3" ht="13.5" thickBot="1">
      <c r="A18" s="1" t="s">
        <v>1</v>
      </c>
      <c r="B18" s="2"/>
      <c r="C18" s="2"/>
    </row>
    <row r="19" spans="1:3" ht="12.75">
      <c r="A19" s="3" t="s">
        <v>2</v>
      </c>
      <c r="B19" s="3" t="s">
        <v>3</v>
      </c>
      <c r="C19" s="3" t="s">
        <v>4</v>
      </c>
    </row>
    <row r="20" spans="1:3" ht="12.75">
      <c r="A20" s="4" t="s">
        <v>5</v>
      </c>
      <c r="B20" s="12">
        <v>3</v>
      </c>
      <c r="C20" s="5">
        <f>$C$16*B20</f>
        <v>15237.107491856677</v>
      </c>
    </row>
    <row r="21" spans="1:3" ht="12.75">
      <c r="A21" s="4" t="s">
        <v>6</v>
      </c>
      <c r="B21" s="12">
        <v>15</v>
      </c>
      <c r="C21" s="5">
        <f aca="true" t="shared" si="0" ref="C21:C28">$C$16*B21</f>
        <v>76185.5374592834</v>
      </c>
    </row>
    <row r="22" spans="1:3" ht="12.75">
      <c r="A22" s="4" t="s">
        <v>7</v>
      </c>
      <c r="B22" s="12">
        <v>3</v>
      </c>
      <c r="C22" s="5">
        <f t="shared" si="0"/>
        <v>15237.107491856677</v>
      </c>
    </row>
    <row r="23" spans="1:3" ht="12.75">
      <c r="A23" s="4" t="s">
        <v>8</v>
      </c>
      <c r="B23" s="13">
        <v>5</v>
      </c>
      <c r="C23" s="5">
        <f t="shared" si="0"/>
        <v>25395.179153094465</v>
      </c>
    </row>
    <row r="24" spans="1:3" ht="12.75">
      <c r="A24" s="4" t="s">
        <v>9</v>
      </c>
      <c r="B24" s="13">
        <v>4</v>
      </c>
      <c r="C24" s="5">
        <f t="shared" si="0"/>
        <v>20316.14332247557</v>
      </c>
    </row>
    <row r="25" spans="1:3" ht="12.75">
      <c r="A25" s="4" t="s">
        <v>10</v>
      </c>
      <c r="B25" s="13">
        <v>7</v>
      </c>
      <c r="C25" s="5">
        <f t="shared" si="0"/>
        <v>35553.25081433225</v>
      </c>
    </row>
    <row r="26" spans="1:3" ht="12.75">
      <c r="A26" s="4" t="s">
        <v>11</v>
      </c>
      <c r="B26" s="13">
        <v>6</v>
      </c>
      <c r="C26" s="5">
        <f t="shared" si="0"/>
        <v>30474.214983713355</v>
      </c>
    </row>
    <row r="27" spans="1:3" ht="12.75">
      <c r="A27" s="4" t="s">
        <v>12</v>
      </c>
      <c r="B27" s="13">
        <v>6</v>
      </c>
      <c r="C27" s="5">
        <f t="shared" si="0"/>
        <v>30474.214983713355</v>
      </c>
    </row>
    <row r="28" spans="1:3" ht="12.75">
      <c r="A28" s="4" t="s">
        <v>13</v>
      </c>
      <c r="B28" s="13">
        <v>2</v>
      </c>
      <c r="C28" s="5">
        <f t="shared" si="0"/>
        <v>10158.071661237786</v>
      </c>
    </row>
    <row r="29" spans="1:5" ht="12.75">
      <c r="A29" s="7" t="s">
        <v>14</v>
      </c>
      <c r="B29" s="12">
        <f>SUM(B20:B28)</f>
        <v>51</v>
      </c>
      <c r="D29" s="8">
        <f>SUM(C20:C28)</f>
        <v>259030.8273615635</v>
      </c>
      <c r="E29" s="20">
        <f>B29*C16</f>
        <v>259030.82736156354</v>
      </c>
    </row>
    <row r="30" ht="13.5" thickBot="1"/>
    <row r="31" ht="13.5" thickBot="1">
      <c r="A31" s="9" t="s">
        <v>15</v>
      </c>
    </row>
    <row r="32" spans="1:3" ht="12.75">
      <c r="A32" s="3" t="s">
        <v>2</v>
      </c>
      <c r="B32" s="3" t="s">
        <v>3</v>
      </c>
      <c r="C32" s="3" t="s">
        <v>4</v>
      </c>
    </row>
    <row r="33" spans="1:3" ht="12.75">
      <c r="A33" s="4" t="s">
        <v>16</v>
      </c>
      <c r="B33" s="12">
        <v>6</v>
      </c>
      <c r="C33" s="5">
        <f>$C$16*B33</f>
        <v>30474.214983713355</v>
      </c>
    </row>
    <row r="34" spans="1:3" ht="12.75">
      <c r="A34" s="4" t="s">
        <v>17</v>
      </c>
      <c r="B34" s="12">
        <v>6</v>
      </c>
      <c r="C34" s="5">
        <f>$C$16*B34</f>
        <v>30474.214983713355</v>
      </c>
    </row>
    <row r="35" spans="1:3" ht="12.75">
      <c r="A35" s="4" t="s">
        <v>18</v>
      </c>
      <c r="B35" s="13">
        <v>4</v>
      </c>
      <c r="C35" s="5">
        <f>$C$16*B35</f>
        <v>20316.14332247557</v>
      </c>
    </row>
    <row r="36" spans="1:3" ht="12.75">
      <c r="A36" s="4" t="s">
        <v>19</v>
      </c>
      <c r="B36" s="13">
        <v>3</v>
      </c>
      <c r="C36" s="5">
        <f>$C$16*B36</f>
        <v>15237.107491856677</v>
      </c>
    </row>
    <row r="37" spans="1:3" ht="12.75">
      <c r="A37" s="4" t="s">
        <v>20</v>
      </c>
      <c r="B37" s="13">
        <v>4</v>
      </c>
      <c r="C37" s="5">
        <f>$C$16*B37</f>
        <v>20316.14332247557</v>
      </c>
    </row>
    <row r="38" spans="1:5" ht="12.75">
      <c r="A38" s="7" t="s">
        <v>14</v>
      </c>
      <c r="B38" s="12">
        <f>SUM(B33:B37)</f>
        <v>23</v>
      </c>
      <c r="D38" s="8">
        <f>SUM(C33:C37)</f>
        <v>116817.82410423453</v>
      </c>
      <c r="E38" s="20">
        <f>B38*C16</f>
        <v>116817.82410423453</v>
      </c>
    </row>
    <row r="39" spans="1:3" ht="12.75">
      <c r="A39" s="14"/>
      <c r="B39" s="15"/>
      <c r="C39" s="16"/>
    </row>
    <row r="40" ht="13.5" thickBot="1"/>
    <row r="41" ht="13.5" thickBot="1">
      <c r="A41" s="9" t="s">
        <v>85</v>
      </c>
    </row>
    <row r="42" spans="1:3" ht="12.75">
      <c r="A42" s="3" t="s">
        <v>2</v>
      </c>
      <c r="B42" s="3" t="s">
        <v>3</v>
      </c>
      <c r="C42" s="3" t="s">
        <v>4</v>
      </c>
    </row>
    <row r="43" spans="1:3" ht="12.75">
      <c r="A43" s="4" t="s">
        <v>21</v>
      </c>
      <c r="B43" s="12">
        <v>10</v>
      </c>
      <c r="C43" s="5">
        <f aca="true" t="shared" si="1" ref="C43:C49">$C$16*B43</f>
        <v>50790.35830618893</v>
      </c>
    </row>
    <row r="44" spans="1:3" ht="12.75">
      <c r="A44" s="4" t="s">
        <v>22</v>
      </c>
      <c r="B44" s="12">
        <v>2</v>
      </c>
      <c r="C44" s="5">
        <f t="shared" si="1"/>
        <v>10158.071661237786</v>
      </c>
    </row>
    <row r="45" spans="1:3" ht="12.75">
      <c r="A45" s="4" t="s">
        <v>23</v>
      </c>
      <c r="B45" s="12">
        <v>12</v>
      </c>
      <c r="C45" s="5">
        <f t="shared" si="1"/>
        <v>60948.42996742671</v>
      </c>
    </row>
    <row r="46" spans="1:3" ht="12.75">
      <c r="A46" s="4" t="s">
        <v>24</v>
      </c>
      <c r="B46" s="13">
        <v>3</v>
      </c>
      <c r="C46" s="5">
        <f t="shared" si="1"/>
        <v>15237.107491856677</v>
      </c>
    </row>
    <row r="47" spans="1:3" ht="12.75">
      <c r="A47" s="4" t="s">
        <v>25</v>
      </c>
      <c r="B47" s="13">
        <v>3</v>
      </c>
      <c r="C47" s="5">
        <f t="shared" si="1"/>
        <v>15237.107491856677</v>
      </c>
    </row>
    <row r="48" spans="1:3" ht="12.75">
      <c r="A48" s="4" t="s">
        <v>26</v>
      </c>
      <c r="B48" s="13">
        <v>4</v>
      </c>
      <c r="C48" s="5">
        <f t="shared" si="1"/>
        <v>20316.14332247557</v>
      </c>
    </row>
    <row r="49" spans="1:3" ht="12.75">
      <c r="A49" s="4" t="s">
        <v>27</v>
      </c>
      <c r="B49" s="13">
        <v>2</v>
      </c>
      <c r="C49" s="5">
        <f t="shared" si="1"/>
        <v>10158.071661237786</v>
      </c>
    </row>
    <row r="50" spans="1:5" ht="12.75">
      <c r="A50" s="7" t="s">
        <v>14</v>
      </c>
      <c r="B50" s="12">
        <f>SUM(B43:B49)</f>
        <v>36</v>
      </c>
      <c r="D50" s="8">
        <f>SUM(C43:C49)</f>
        <v>182845.2899022801</v>
      </c>
      <c r="E50" s="20">
        <f>B50*C16</f>
        <v>182845.28990228014</v>
      </c>
    </row>
    <row r="51" ht="13.5" thickBot="1"/>
    <row r="52" ht="13.5" thickBot="1">
      <c r="A52" s="1" t="s">
        <v>28</v>
      </c>
    </row>
    <row r="53" spans="1:3" ht="12.75">
      <c r="A53" s="3" t="s">
        <v>2</v>
      </c>
      <c r="B53" s="3" t="s">
        <v>3</v>
      </c>
      <c r="C53" s="3" t="s">
        <v>4</v>
      </c>
    </row>
    <row r="54" spans="1:3" ht="12.75">
      <c r="A54" s="4" t="s">
        <v>29</v>
      </c>
      <c r="B54" s="12">
        <v>3</v>
      </c>
      <c r="C54" s="5">
        <f aca="true" t="shared" si="2" ref="C54:C61">$C$16*B54</f>
        <v>15237.107491856677</v>
      </c>
    </row>
    <row r="55" spans="1:3" ht="12.75">
      <c r="A55" s="4" t="s">
        <v>30</v>
      </c>
      <c r="B55" s="12">
        <v>4</v>
      </c>
      <c r="C55" s="5">
        <f t="shared" si="2"/>
        <v>20316.14332247557</v>
      </c>
    </row>
    <row r="56" spans="1:3" ht="12.75">
      <c r="A56" s="4" t="s">
        <v>31</v>
      </c>
      <c r="B56" s="12">
        <v>4</v>
      </c>
      <c r="C56" s="5">
        <f t="shared" si="2"/>
        <v>20316.14332247557</v>
      </c>
    </row>
    <row r="57" spans="1:3" ht="12.75">
      <c r="A57" s="4" t="s">
        <v>32</v>
      </c>
      <c r="B57" s="13">
        <v>2</v>
      </c>
      <c r="C57" s="5">
        <f t="shared" si="2"/>
        <v>10158.071661237786</v>
      </c>
    </row>
    <row r="58" spans="1:3" ht="12.75">
      <c r="A58" s="4" t="s">
        <v>33</v>
      </c>
      <c r="B58" s="12">
        <v>4</v>
      </c>
      <c r="C58" s="5">
        <f t="shared" si="2"/>
        <v>20316.14332247557</v>
      </c>
    </row>
    <row r="59" spans="1:3" ht="12.75">
      <c r="A59" s="4" t="s">
        <v>34</v>
      </c>
      <c r="B59" s="12">
        <v>5</v>
      </c>
      <c r="C59" s="5">
        <f t="shared" si="2"/>
        <v>25395.179153094465</v>
      </c>
    </row>
    <row r="60" spans="1:3" ht="12.75">
      <c r="A60" s="4" t="s">
        <v>35</v>
      </c>
      <c r="B60" s="12">
        <v>6</v>
      </c>
      <c r="C60" s="5">
        <f t="shared" si="2"/>
        <v>30474.214983713355</v>
      </c>
    </row>
    <row r="61" spans="1:3" ht="12.75">
      <c r="A61" s="4" t="s">
        <v>36</v>
      </c>
      <c r="B61" s="13">
        <v>3</v>
      </c>
      <c r="C61" s="5">
        <f t="shared" si="2"/>
        <v>15237.107491856677</v>
      </c>
    </row>
    <row r="62" spans="1:5" ht="12.75">
      <c r="A62" s="7" t="s">
        <v>14</v>
      </c>
      <c r="B62" s="12">
        <f>SUM(B54:B61)</f>
        <v>31</v>
      </c>
      <c r="D62" s="8">
        <f>SUM(C54:C61)</f>
        <v>157450.11074918567</v>
      </c>
      <c r="E62" s="20">
        <f>B62*C16</f>
        <v>157450.11074918567</v>
      </c>
    </row>
    <row r="63" ht="13.5" thickBot="1"/>
    <row r="64" ht="13.5" thickBot="1">
      <c r="A64" s="9" t="s">
        <v>37</v>
      </c>
    </row>
    <row r="65" spans="1:3" ht="12.75">
      <c r="A65" s="3" t="s">
        <v>2</v>
      </c>
      <c r="B65" s="3" t="s">
        <v>3</v>
      </c>
      <c r="C65" s="3" t="s">
        <v>4</v>
      </c>
    </row>
    <row r="66" spans="1:3" ht="12.75">
      <c r="A66" s="4" t="s">
        <v>38</v>
      </c>
      <c r="B66" s="12">
        <v>3</v>
      </c>
      <c r="C66" s="5">
        <f aca="true" t="shared" si="3" ref="C66:C76">$C$16*B66</f>
        <v>15237.107491856677</v>
      </c>
    </row>
    <row r="67" spans="1:3" ht="12.75">
      <c r="A67" s="4" t="s">
        <v>39</v>
      </c>
      <c r="B67" s="12">
        <v>4</v>
      </c>
      <c r="C67" s="5">
        <f t="shared" si="3"/>
        <v>20316.14332247557</v>
      </c>
    </row>
    <row r="68" spans="1:3" ht="12.75">
      <c r="A68" s="4" t="s">
        <v>79</v>
      </c>
      <c r="B68" s="12">
        <v>13</v>
      </c>
      <c r="C68" s="5">
        <f t="shared" si="3"/>
        <v>66027.46579804561</v>
      </c>
    </row>
    <row r="69" spans="1:3" ht="12.75">
      <c r="A69" s="4" t="s">
        <v>80</v>
      </c>
      <c r="B69" s="12">
        <v>5</v>
      </c>
      <c r="C69" s="5">
        <f t="shared" si="3"/>
        <v>25395.179153094465</v>
      </c>
    </row>
    <row r="70" spans="1:3" ht="12.75">
      <c r="A70" s="4" t="s">
        <v>40</v>
      </c>
      <c r="B70" s="12">
        <v>4</v>
      </c>
      <c r="C70" s="5">
        <f t="shared" si="3"/>
        <v>20316.14332247557</v>
      </c>
    </row>
    <row r="71" spans="1:3" ht="12.75">
      <c r="A71" s="4" t="s">
        <v>41</v>
      </c>
      <c r="B71" s="12">
        <v>2</v>
      </c>
      <c r="C71" s="5">
        <f t="shared" si="3"/>
        <v>10158.071661237786</v>
      </c>
    </row>
    <row r="72" spans="1:3" ht="12.75">
      <c r="A72" s="4" t="s">
        <v>42</v>
      </c>
      <c r="B72" s="12">
        <v>3</v>
      </c>
      <c r="C72" s="5">
        <f t="shared" si="3"/>
        <v>15237.107491856677</v>
      </c>
    </row>
    <row r="73" spans="1:3" ht="12.75">
      <c r="A73" s="4" t="s">
        <v>43</v>
      </c>
      <c r="B73" s="12">
        <v>1</v>
      </c>
      <c r="C73" s="5">
        <f t="shared" si="3"/>
        <v>5079.035830618893</v>
      </c>
    </row>
    <row r="74" spans="1:3" ht="12.75">
      <c r="A74" s="4" t="s">
        <v>44</v>
      </c>
      <c r="B74" s="12">
        <v>5</v>
      </c>
      <c r="C74" s="5">
        <f t="shared" si="3"/>
        <v>25395.179153094465</v>
      </c>
    </row>
    <row r="75" spans="1:3" ht="12.75">
      <c r="A75" s="4" t="s">
        <v>45</v>
      </c>
      <c r="B75" s="12">
        <v>2</v>
      </c>
      <c r="C75" s="5">
        <f t="shared" si="3"/>
        <v>10158.071661237786</v>
      </c>
    </row>
    <row r="76" spans="1:3" ht="12.75">
      <c r="A76" s="4" t="s">
        <v>46</v>
      </c>
      <c r="B76" s="12">
        <v>2</v>
      </c>
      <c r="C76" s="5">
        <f t="shared" si="3"/>
        <v>10158.071661237786</v>
      </c>
    </row>
    <row r="77" spans="1:5" ht="12.75">
      <c r="A77" s="3" t="s">
        <v>14</v>
      </c>
      <c r="B77" s="12">
        <f>SUM(B66:B76)</f>
        <v>44</v>
      </c>
      <c r="D77" s="8">
        <f>SUM(C66:C76)</f>
        <v>223477.57654723126</v>
      </c>
      <c r="E77" s="20">
        <f>B77*C16</f>
        <v>223477.5765472313</v>
      </c>
    </row>
    <row r="78" ht="13.5" thickBot="1"/>
    <row r="79" ht="13.5" thickBot="1">
      <c r="A79" s="1" t="s">
        <v>47</v>
      </c>
    </row>
    <row r="80" spans="1:3" ht="12.75">
      <c r="A80" s="3" t="s">
        <v>2</v>
      </c>
      <c r="B80" s="3" t="s">
        <v>3</v>
      </c>
      <c r="C80" s="3" t="s">
        <v>4</v>
      </c>
    </row>
    <row r="81" spans="1:3" ht="12.75">
      <c r="A81" s="4" t="s">
        <v>48</v>
      </c>
      <c r="B81" s="12">
        <v>3</v>
      </c>
      <c r="C81" s="5">
        <f aca="true" t="shared" si="4" ref="C81:C87">$C$16*B81</f>
        <v>15237.107491856677</v>
      </c>
    </row>
    <row r="82" spans="1:3" ht="12.75">
      <c r="A82" s="4" t="s">
        <v>49</v>
      </c>
      <c r="B82" s="12">
        <v>5</v>
      </c>
      <c r="C82" s="5">
        <f t="shared" si="4"/>
        <v>25395.179153094465</v>
      </c>
    </row>
    <row r="83" spans="1:3" ht="12.75">
      <c r="A83" s="4" t="s">
        <v>50</v>
      </c>
      <c r="B83" s="12">
        <v>3</v>
      </c>
      <c r="C83" s="5">
        <f t="shared" si="4"/>
        <v>15237.107491856677</v>
      </c>
    </row>
    <row r="84" spans="1:3" ht="12.75">
      <c r="A84" s="4" t="s">
        <v>81</v>
      </c>
      <c r="B84" s="12">
        <v>4</v>
      </c>
      <c r="C84" s="5">
        <f t="shared" si="4"/>
        <v>20316.14332247557</v>
      </c>
    </row>
    <row r="85" spans="1:3" ht="12.75">
      <c r="A85" s="4" t="s">
        <v>51</v>
      </c>
      <c r="B85" s="12">
        <v>3</v>
      </c>
      <c r="C85" s="5">
        <f t="shared" si="4"/>
        <v>15237.107491856677</v>
      </c>
    </row>
    <row r="86" spans="1:3" ht="12.75">
      <c r="A86" s="4" t="s">
        <v>52</v>
      </c>
      <c r="B86" s="12">
        <v>2</v>
      </c>
      <c r="C86" s="5">
        <f t="shared" si="4"/>
        <v>10158.071661237786</v>
      </c>
    </row>
    <row r="87" spans="1:3" ht="12.75">
      <c r="A87" s="4" t="s">
        <v>82</v>
      </c>
      <c r="B87" s="12">
        <v>4</v>
      </c>
      <c r="C87" s="5">
        <f t="shared" si="4"/>
        <v>20316.14332247557</v>
      </c>
    </row>
    <row r="88" spans="1:5" ht="12.75">
      <c r="A88" s="7" t="s">
        <v>14</v>
      </c>
      <c r="B88" s="12">
        <f>SUM(B81:B87)</f>
        <v>24</v>
      </c>
      <c r="D88" s="8">
        <f>SUM(C81:C87)</f>
        <v>121896.85993485343</v>
      </c>
      <c r="E88" s="20">
        <f>B88*C16</f>
        <v>121896.85993485342</v>
      </c>
    </row>
    <row r="89" spans="1:3" ht="13.5" thickBot="1">
      <c r="A89" s="14"/>
      <c r="B89" s="19"/>
      <c r="C89" s="16"/>
    </row>
    <row r="90" ht="13.5" thickBot="1">
      <c r="A90" s="1" t="s">
        <v>53</v>
      </c>
    </row>
    <row r="91" spans="1:3" ht="12.75">
      <c r="A91" s="3" t="s">
        <v>2</v>
      </c>
      <c r="B91" s="3" t="s">
        <v>3</v>
      </c>
      <c r="C91" s="3" t="s">
        <v>4</v>
      </c>
    </row>
    <row r="92" spans="1:3" ht="12.75">
      <c r="A92" s="4" t="s">
        <v>54</v>
      </c>
      <c r="B92" s="12">
        <v>5</v>
      </c>
      <c r="C92" s="5">
        <f aca="true" t="shared" si="5" ref="C92:C101">$C$16*B92</f>
        <v>25395.179153094465</v>
      </c>
    </row>
    <row r="93" spans="1:3" ht="12.75">
      <c r="A93" s="4" t="s">
        <v>55</v>
      </c>
      <c r="B93" s="12">
        <v>6</v>
      </c>
      <c r="C93" s="5">
        <f t="shared" si="5"/>
        <v>30474.214983713355</v>
      </c>
    </row>
    <row r="94" spans="1:3" ht="12.75">
      <c r="A94" s="4" t="s">
        <v>56</v>
      </c>
      <c r="B94" s="12">
        <v>2</v>
      </c>
      <c r="C94" s="5">
        <f t="shared" si="5"/>
        <v>10158.071661237786</v>
      </c>
    </row>
    <row r="95" spans="1:3" ht="12.75">
      <c r="A95" s="4" t="s">
        <v>77</v>
      </c>
      <c r="B95" s="12">
        <v>1</v>
      </c>
      <c r="C95" s="5">
        <f t="shared" si="5"/>
        <v>5079.035830618893</v>
      </c>
    </row>
    <row r="96" spans="1:3" ht="12.75">
      <c r="A96" s="4" t="s">
        <v>57</v>
      </c>
      <c r="B96" s="12">
        <v>1</v>
      </c>
      <c r="C96" s="5">
        <f t="shared" si="5"/>
        <v>5079.035830618893</v>
      </c>
    </row>
    <row r="97" spans="1:3" ht="12.75">
      <c r="A97" s="4" t="s">
        <v>58</v>
      </c>
      <c r="B97" s="12">
        <v>2</v>
      </c>
      <c r="C97" s="5">
        <f t="shared" si="5"/>
        <v>10158.071661237786</v>
      </c>
    </row>
    <row r="98" spans="1:3" ht="12.75">
      <c r="A98" s="4" t="s">
        <v>78</v>
      </c>
      <c r="B98" s="12">
        <v>4</v>
      </c>
      <c r="C98" s="5">
        <f t="shared" si="5"/>
        <v>20316.14332247557</v>
      </c>
    </row>
    <row r="99" spans="1:3" ht="12.75">
      <c r="A99" s="4" t="s">
        <v>59</v>
      </c>
      <c r="B99" s="12">
        <v>3</v>
      </c>
      <c r="C99" s="5">
        <f t="shared" si="5"/>
        <v>15237.107491856677</v>
      </c>
    </row>
    <row r="100" spans="1:3" ht="12.75">
      <c r="A100" s="4" t="s">
        <v>60</v>
      </c>
      <c r="B100" s="12">
        <v>4</v>
      </c>
      <c r="C100" s="5">
        <f t="shared" si="5"/>
        <v>20316.14332247557</v>
      </c>
    </row>
    <row r="101" spans="1:3" ht="12.75">
      <c r="A101" s="4" t="s">
        <v>61</v>
      </c>
      <c r="B101" s="12">
        <v>4</v>
      </c>
      <c r="C101" s="5">
        <f t="shared" si="5"/>
        <v>20316.14332247557</v>
      </c>
    </row>
    <row r="102" spans="1:5" ht="12.75">
      <c r="A102" s="7" t="s">
        <v>14</v>
      </c>
      <c r="B102" s="12">
        <f>SUM(B92:B101)</f>
        <v>32</v>
      </c>
      <c r="D102" s="8">
        <f>SUM(C92:C101)</f>
        <v>162529.14657980457</v>
      </c>
      <c r="E102" s="20">
        <f>B102*C16</f>
        <v>162529.14657980457</v>
      </c>
    </row>
    <row r="103" ht="13.5" thickBot="1"/>
    <row r="104" ht="13.5" thickBot="1">
      <c r="A104" s="9" t="s">
        <v>62</v>
      </c>
    </row>
    <row r="105" spans="1:3" ht="12.75">
      <c r="A105" s="3" t="s">
        <v>2</v>
      </c>
      <c r="B105" s="3" t="s">
        <v>3</v>
      </c>
      <c r="C105" s="3" t="s">
        <v>4</v>
      </c>
    </row>
    <row r="106" spans="1:3" ht="12.75">
      <c r="A106" s="4" t="s">
        <v>83</v>
      </c>
      <c r="B106" s="12">
        <v>3</v>
      </c>
      <c r="C106" s="5">
        <f aca="true" t="shared" si="6" ref="C106:C113">$C$16*B106</f>
        <v>15237.107491856677</v>
      </c>
    </row>
    <row r="107" spans="1:3" ht="12.75">
      <c r="A107" s="4" t="s">
        <v>63</v>
      </c>
      <c r="B107" s="12">
        <v>14</v>
      </c>
      <c r="C107" s="5">
        <f t="shared" si="6"/>
        <v>71106.5016286645</v>
      </c>
    </row>
    <row r="108" spans="1:3" ht="12.75">
      <c r="A108" s="4" t="s">
        <v>64</v>
      </c>
      <c r="B108" s="12">
        <v>6</v>
      </c>
      <c r="C108" s="5">
        <f t="shared" si="6"/>
        <v>30474.214983713355</v>
      </c>
    </row>
    <row r="109" spans="1:3" ht="12.75">
      <c r="A109" s="4" t="s">
        <v>65</v>
      </c>
      <c r="B109" s="12">
        <v>5</v>
      </c>
      <c r="C109" s="5">
        <f t="shared" si="6"/>
        <v>25395.179153094465</v>
      </c>
    </row>
    <row r="110" spans="1:3" ht="12.75">
      <c r="A110" s="4" t="s">
        <v>66</v>
      </c>
      <c r="B110" s="12">
        <v>7</v>
      </c>
      <c r="C110" s="5">
        <f t="shared" si="6"/>
        <v>35553.25081433225</v>
      </c>
    </row>
    <row r="111" spans="1:3" ht="12.75">
      <c r="A111" s="4" t="s">
        <v>67</v>
      </c>
      <c r="B111" s="12">
        <v>5</v>
      </c>
      <c r="C111" s="5">
        <f t="shared" si="6"/>
        <v>25395.179153094465</v>
      </c>
    </row>
    <row r="112" spans="1:3" ht="12.75">
      <c r="A112" s="4" t="s">
        <v>68</v>
      </c>
      <c r="B112" s="12">
        <v>3</v>
      </c>
      <c r="C112" s="5">
        <f t="shared" si="6"/>
        <v>15237.107491856677</v>
      </c>
    </row>
    <row r="113" spans="1:3" ht="12.75">
      <c r="A113" s="4" t="s">
        <v>69</v>
      </c>
      <c r="B113" s="12">
        <v>3</v>
      </c>
      <c r="C113" s="5">
        <f t="shared" si="6"/>
        <v>15237.107491856677</v>
      </c>
    </row>
    <row r="114" spans="1:5" ht="12.75">
      <c r="A114" s="7" t="s">
        <v>14</v>
      </c>
      <c r="B114" s="12">
        <f>SUM(B106:B113)</f>
        <v>46</v>
      </c>
      <c r="D114" s="8">
        <f>SUM(C106:C113)</f>
        <v>233635.64820846907</v>
      </c>
      <c r="E114" s="20">
        <f>B114*C16</f>
        <v>233635.64820846907</v>
      </c>
    </row>
    <row r="115" spans="1:3" ht="13.5" thickBot="1">
      <c r="A115" s="14"/>
      <c r="B115" s="15"/>
      <c r="C115" s="16"/>
    </row>
    <row r="116" ht="13.5" thickBot="1">
      <c r="A116" s="9" t="s">
        <v>70</v>
      </c>
    </row>
    <row r="117" spans="1:3" ht="12.75">
      <c r="A117" s="3" t="s">
        <v>2</v>
      </c>
      <c r="B117" s="3" t="s">
        <v>3</v>
      </c>
      <c r="C117" s="3" t="s">
        <v>4</v>
      </c>
    </row>
    <row r="118" spans="1:3" ht="12.75">
      <c r="A118" s="4" t="s">
        <v>71</v>
      </c>
      <c r="B118" s="12">
        <v>3</v>
      </c>
      <c r="C118" s="5">
        <f>$C$16*B118</f>
        <v>15237.107491856677</v>
      </c>
    </row>
    <row r="119" spans="1:3" ht="12.75">
      <c r="A119" s="4" t="s">
        <v>72</v>
      </c>
      <c r="B119" s="12">
        <v>5</v>
      </c>
      <c r="C119" s="5">
        <f>$C$16*B119</f>
        <v>25395.179153094465</v>
      </c>
    </row>
    <row r="120" spans="1:3" ht="12.75">
      <c r="A120" s="4" t="s">
        <v>73</v>
      </c>
      <c r="B120" s="12">
        <v>6</v>
      </c>
      <c r="C120" s="5">
        <f>$C$16*B120</f>
        <v>30474.214983713355</v>
      </c>
    </row>
    <row r="121" spans="1:3" ht="12.75">
      <c r="A121" s="4" t="s">
        <v>74</v>
      </c>
      <c r="B121" s="12">
        <v>3</v>
      </c>
      <c r="C121" s="5">
        <f>$C$16*B121</f>
        <v>15237.107491856677</v>
      </c>
    </row>
    <row r="122" spans="1:3" ht="12.75">
      <c r="A122" s="4" t="s">
        <v>75</v>
      </c>
      <c r="B122" s="12">
        <v>3</v>
      </c>
      <c r="C122" s="5">
        <f>$C$16*B122</f>
        <v>15237.107491856677</v>
      </c>
    </row>
    <row r="123" spans="1:5" ht="12.75">
      <c r="A123" s="3" t="s">
        <v>14</v>
      </c>
      <c r="B123" s="12">
        <f>SUM(B118:B122)</f>
        <v>20</v>
      </c>
      <c r="D123" s="6">
        <f>SUM(C118:C122)</f>
        <v>101580.71661237784</v>
      </c>
      <c r="E123" s="20">
        <f>B123*C16</f>
        <v>101580.71661237786</v>
      </c>
    </row>
    <row r="125" ht="13.5" thickBot="1"/>
    <row r="126" spans="1:7" ht="13.5" thickBot="1">
      <c r="A126" s="10" t="s">
        <v>76</v>
      </c>
      <c r="B126" s="17">
        <f>B29+B38+B50+B62+B77+B88+B102+B114+B123</f>
        <v>307</v>
      </c>
      <c r="C126" s="11">
        <f>SUM(C20:C123)</f>
        <v>1559263.9999999998</v>
      </c>
      <c r="D126" s="11">
        <f>SUM(D20:D123)</f>
        <v>1559264.0000000002</v>
      </c>
      <c r="E126" s="11">
        <f>SUM(E20:E123)</f>
        <v>1559264.0000000002</v>
      </c>
      <c r="G126" s="18"/>
    </row>
  </sheetData>
  <mergeCells count="5">
    <mergeCell ref="A8:D8"/>
    <mergeCell ref="A13:D13"/>
    <mergeCell ref="A11:D11"/>
    <mergeCell ref="A15:D15"/>
    <mergeCell ref="A12:D12"/>
  </mergeCells>
  <printOptions gridLines="1"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86" r:id="rId2"/>
  <headerFooter alignWithMargins="0">
    <oddFooter>&amp;L&amp;F&amp;R&amp;P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usrer</cp:lastModifiedBy>
  <cp:lastPrinted>2006-10-02T09:16:20Z</cp:lastPrinted>
  <dcterms:created xsi:type="dcterms:W3CDTF">2006-09-18T07:53:53Z</dcterms:created>
  <dcterms:modified xsi:type="dcterms:W3CDTF">2006-10-02T09:16:22Z</dcterms:modified>
  <cp:category/>
  <cp:version/>
  <cp:contentType/>
  <cp:contentStatus/>
</cp:coreProperties>
</file>