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firstSheet="2" activeTab="5"/>
  </bookViews>
  <sheets>
    <sheet name="USR POSTI COMUNI  CONCORSI 1999" sheetId="1" r:id="rId1"/>
    <sheet name="USR POSTI SOSTEGNO CONCORSI " sheetId="2" r:id="rId2"/>
    <sheet name="INFANZIA PRIMARIA" sheetId="3" r:id="rId3"/>
    <sheet name="I GRADO" sheetId="4" r:id="rId4"/>
    <sheet name="II GRADO" sheetId="5" r:id="rId5"/>
    <sheet name="SOSTEGNO" sheetId="6" r:id="rId6"/>
  </sheets>
  <definedNames>
    <definedName name="_xlnm.Print_Titles" localSheetId="4">'II GRADO'!$4:$18</definedName>
    <definedName name="_xlnm.Print_Titles" localSheetId="0">'USR POSTI COMUNI  CONCORSI 1999'!$4:$22</definedName>
  </definedNames>
  <calcPr fullCalcOnLoad="1"/>
</workbook>
</file>

<file path=xl/sharedStrings.xml><?xml version="1.0" encoding="utf-8"?>
<sst xmlns="http://schemas.openxmlformats.org/spreadsheetml/2006/main" count="450" uniqueCount="139">
  <si>
    <t>DIREZIONE GENERALE</t>
  </si>
  <si>
    <t>UFFICIO IV</t>
  </si>
  <si>
    <t>CLASSI</t>
  </si>
  <si>
    <t>BOLOGNA</t>
  </si>
  <si>
    <t>FERRARA</t>
  </si>
  <si>
    <t>FORLI CESENA</t>
  </si>
  <si>
    <t>MODENA</t>
  </si>
  <si>
    <t>PARMA</t>
  </si>
  <si>
    <t>PIACENZA</t>
  </si>
  <si>
    <t>RAVENNA</t>
  </si>
  <si>
    <t>REGGIO EMILIA</t>
  </si>
  <si>
    <t>RIMINI</t>
  </si>
  <si>
    <t>TOTALE</t>
  </si>
  <si>
    <t>A028</t>
  </si>
  <si>
    <t>A030</t>
  </si>
  <si>
    <t>A032</t>
  </si>
  <si>
    <t>A033</t>
  </si>
  <si>
    <t>A043</t>
  </si>
  <si>
    <t>A059</t>
  </si>
  <si>
    <t>A245</t>
  </si>
  <si>
    <t>A345</t>
  </si>
  <si>
    <t>AB77</t>
  </si>
  <si>
    <t>AC77</t>
  </si>
  <si>
    <t>AG77</t>
  </si>
  <si>
    <t>AH77</t>
  </si>
  <si>
    <t>AJ77</t>
  </si>
  <si>
    <t>AK77</t>
  </si>
  <si>
    <t>AL77</t>
  </si>
  <si>
    <t>AM77</t>
  </si>
  <si>
    <t>FORLI'</t>
  </si>
  <si>
    <t>A007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</si>
  <si>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</si>
  <si>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</si>
  <si>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</si>
  <si>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</si>
  <si>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</si>
  <si>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</si>
  <si>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</si>
  <si>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</si>
  <si>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</si>
  <si>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</si>
  <si>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</si>
  <si>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</si>
  <si>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</si>
  <si>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</si>
  <si>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</si>
  <si>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</si>
  <si>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</si>
  <si>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</si>
  <si>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</si>
  <si>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A042</t>
  </si>
  <si>
    <t>A246</t>
  </si>
  <si>
    <t>A346</t>
  </si>
  <si>
    <t>A446</t>
  </si>
  <si>
    <t>A546</t>
  </si>
  <si>
    <t>A047</t>
  </si>
  <si>
    <t>A048</t>
  </si>
  <si>
    <t>A049</t>
  </si>
  <si>
    <t>A050</t>
  </si>
  <si>
    <t>A051</t>
  </si>
  <si>
    <t>A052</t>
  </si>
  <si>
    <t>A057</t>
  </si>
  <si>
    <t>A058</t>
  </si>
  <si>
    <t>A060</t>
  </si>
  <si>
    <t>A069</t>
  </si>
  <si>
    <t>A071</t>
  </si>
  <si>
    <t>A072</t>
  </si>
  <si>
    <t>A076</t>
  </si>
  <si>
    <t>C050</t>
  </si>
  <si>
    <t>C070</t>
  </si>
  <si>
    <t>C240</t>
  </si>
  <si>
    <t>C260</t>
  </si>
  <si>
    <t>C270</t>
  </si>
  <si>
    <t>C290</t>
  </si>
  <si>
    <t>C300</t>
  </si>
  <si>
    <t>C310</t>
  </si>
  <si>
    <t>C320</t>
  </si>
  <si>
    <t>C450</t>
  </si>
  <si>
    <t>C500</t>
  </si>
  <si>
    <t>C510</t>
  </si>
  <si>
    <t>C520</t>
  </si>
  <si>
    <t>D609</t>
  </si>
  <si>
    <t>TOTALE GENERALE</t>
  </si>
  <si>
    <t>INFANZIA</t>
  </si>
  <si>
    <t>PRIMARIA</t>
  </si>
  <si>
    <t xml:space="preserve"> Totale EMILIA ROMAGNA</t>
  </si>
  <si>
    <t>AREA AD00</t>
  </si>
  <si>
    <t>AREA AD02</t>
  </si>
  <si>
    <t>NOMINE DA CONCORSO ORDINARIO</t>
  </si>
  <si>
    <t>TOTALE POSTI</t>
  </si>
  <si>
    <t>PERSONALE SCUOLA SECONDARIA II GRADO</t>
  </si>
  <si>
    <t>PERSONALE SCUOLA SECONDARIA I GRADO</t>
  </si>
  <si>
    <t>PERSONALE SCUOLA INFANZIA, PRIMARIA, SECONDARIA I E II GRADO</t>
  </si>
  <si>
    <t>CONCORSO ORDINARIO</t>
  </si>
  <si>
    <t>GRAD. PERMANENTE</t>
  </si>
  <si>
    <t>SUDDIVISIONE NOMINE DA CONCORSI ORDINARI  DDG 31.3.99 -1.4.99 - ELENCHI AGGIUNTIVI SOSTEGNO E DA GRADUATORIE PERMANENTI</t>
  </si>
  <si>
    <t>PERSONALE EDUCATIVO</t>
  </si>
  <si>
    <t>SCUOLA DELL'INFANZIA - PRIMARIA - PERSONALE EDUCATIVO</t>
  </si>
  <si>
    <t>A445</t>
  </si>
  <si>
    <t>ES</t>
  </si>
  <si>
    <t>A010</t>
  </si>
  <si>
    <t>A014</t>
  </si>
  <si>
    <t>A023</t>
  </si>
  <si>
    <t>A040</t>
  </si>
  <si>
    <t>A061</t>
  </si>
  <si>
    <t>C032</t>
  </si>
  <si>
    <t>C033</t>
  </si>
  <si>
    <t>C110</t>
  </si>
  <si>
    <t>C350</t>
  </si>
  <si>
    <t>C430</t>
  </si>
  <si>
    <t>D608</t>
  </si>
  <si>
    <t>CONTINGENTE</t>
  </si>
  <si>
    <t>ASSEGNATO</t>
  </si>
  <si>
    <t>RIPARTIZIONE NOMINE  FRA CONCORSI ORDINARI  DDG 31.3.99 -1.4.99 E GRADUATORIE PERMANENTI</t>
  </si>
  <si>
    <t>RIPARTIZIONE FRA CONCORSI ORDINARI  DDG 31.3.99 -1.4.99 E GRADUATORIE PERMANENTI</t>
  </si>
  <si>
    <t xml:space="preserve">                              DIREZIONE GENERALE</t>
  </si>
  <si>
    <t xml:space="preserve">                   UFFICIO IV</t>
  </si>
  <si>
    <t>C034</t>
  </si>
  <si>
    <t>A545</t>
  </si>
  <si>
    <t>C130</t>
  </si>
  <si>
    <t>D610</t>
  </si>
  <si>
    <t>D616</t>
  </si>
  <si>
    <t>gr.esaurita</t>
  </si>
  <si>
    <t xml:space="preserve"> POSTI ASSEGNATI </t>
  </si>
  <si>
    <t xml:space="preserve">TOTALE POSTI </t>
  </si>
  <si>
    <t>ASSUNZIONI A TEMPO INDETERMINATO PERSONALE DOCENTE A.S. 2010/11</t>
  </si>
  <si>
    <t>AREA AD01*</t>
  </si>
  <si>
    <t>AREA AD03*</t>
  </si>
  <si>
    <t>AREA AD04*</t>
  </si>
  <si>
    <t>DISTRIBUZIONE POSTI  ASSUNZIONI A TEMPO INDETERMINATO A.S. 2010/11</t>
  </si>
  <si>
    <t>Ufficio  IV</t>
  </si>
  <si>
    <t>Ufficio IV</t>
  </si>
  <si>
    <t>esaurita</t>
  </si>
  <si>
    <t>POSTI COMUNI  CLASSI A038 -A047-A050-A060 A072</t>
  </si>
  <si>
    <t xml:space="preserve">UFFICI </t>
  </si>
  <si>
    <t>TERRITORIALI</t>
  </si>
  <si>
    <t>UFFICI TERRITORIALI</t>
  </si>
  <si>
    <t>Allegato nota prot.n.10224 c10 del 20.8.2010</t>
  </si>
  <si>
    <t>RIMINI  nella tabella precedente allegata con  nota 10179 c10 del 18 agosto 2010 risulta erroneamente assegnato 1 posto  al concorso ordinario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</si>
</sst>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7"/>
      <name val="Arial"/>
      <family val="0"/>
    </font>
    <font>
      <b/>
      <sz val="13"/>
      <name val="Comic Sans MS"/>
      <family val="4"/>
    </font>
    <font>
      <b/>
      <sz val="13"/>
      <name val="Arial"/>
      <family val="0"/>
    </font>
    <font>
      <sz val="13"/>
      <name val="Comic Sans MS"/>
      <family val="4"/>
    </font>
    <font>
      <sz val="13"/>
      <name val="Arial"/>
      <family val="0"/>
    </font>
    <font>
      <b/>
      <sz val="7"/>
      <name val="Arial"/>
      <family val="0"/>
    </font>
    <font>
      <sz val="10"/>
      <name val="MS Sans Serif"/>
      <family val="0"/>
    </font>
    <font>
      <b/>
      <sz val="10"/>
      <name val="MS Sans Serif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5"/>
      <name val="Calibri"/>
      <family val="2"/>
    </font>
    <font>
      <b/>
      <sz val="9"/>
      <name val="Calibri"/>
      <family val="2"/>
    </font>
    <font>
      <b/>
      <sz val="15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3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NumberFormat="1" applyFont="1" applyBorder="1" applyAlignment="1" quotePrefix="1">
      <alignment/>
    </xf>
    <xf numFmtId="0" fontId="4" fillId="0" borderId="2" xfId="0" applyNumberFormat="1" applyFont="1" applyFill="1" applyBorder="1" applyAlignment="1">
      <alignment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8" xfId="0" applyFont="1" applyBorder="1" applyAlignment="1">
      <alignment horizontal="center" wrapText="1"/>
    </xf>
    <xf numFmtId="3" fontId="5" fillId="0" borderId="6" xfId="0" applyNumberFormat="1" applyFont="1" applyBorder="1" applyAlignment="1" quotePrefix="1">
      <alignment/>
    </xf>
    <xf numFmtId="3" fontId="5" fillId="0" borderId="9" xfId="0" applyNumberFormat="1" applyFont="1" applyBorder="1" applyAlignment="1" quotePrefix="1">
      <alignment/>
    </xf>
    <xf numFmtId="3" fontId="5" fillId="0" borderId="6" xfId="0" applyNumberFormat="1" applyFont="1" applyBorder="1" applyAlignment="1">
      <alignment/>
    </xf>
    <xf numFmtId="3" fontId="5" fillId="0" borderId="10" xfId="0" applyNumberFormat="1" applyFont="1" applyBorder="1" applyAlignment="1" quotePrefix="1">
      <alignment/>
    </xf>
    <xf numFmtId="3" fontId="5" fillId="0" borderId="7" xfId="0" applyNumberFormat="1" applyFont="1" applyBorder="1" applyAlignment="1" quotePrefix="1">
      <alignment/>
    </xf>
    <xf numFmtId="3" fontId="5" fillId="0" borderId="8" xfId="0" applyNumberFormat="1" applyFont="1" applyBorder="1" applyAlignment="1" quotePrefix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11" xfId="0" applyBorder="1" applyAlignment="1">
      <alignment/>
    </xf>
    <xf numFmtId="0" fontId="8" fillId="0" borderId="6" xfId="0" applyNumberFormat="1" applyFont="1" applyFill="1" applyBorder="1" applyAlignment="1" quotePrefix="1">
      <alignment/>
    </xf>
    <xf numFmtId="0" fontId="8" fillId="0" borderId="7" xfId="0" applyNumberFormat="1" applyFont="1" applyFill="1" applyBorder="1" applyAlignment="1" quotePrefix="1">
      <alignment/>
    </xf>
    <xf numFmtId="0" fontId="8" fillId="0" borderId="8" xfId="0" applyNumberFormat="1" applyFont="1" applyFill="1" applyBorder="1" applyAlignment="1" quotePrefix="1">
      <alignment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10" fillId="0" borderId="6" xfId="0" applyNumberFormat="1" applyFont="1" applyFill="1" applyBorder="1" applyAlignment="1" quotePrefix="1">
      <alignment/>
    </xf>
    <xf numFmtId="0" fontId="10" fillId="0" borderId="7" xfId="0" applyNumberFormat="1" applyFont="1" applyFill="1" applyBorder="1" applyAlignment="1" quotePrefix="1">
      <alignment/>
    </xf>
    <xf numFmtId="0" fontId="10" fillId="0" borderId="8" xfId="0" applyNumberFormat="1" applyFont="1" applyFill="1" applyBorder="1" applyAlignment="1" quotePrefix="1">
      <alignment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8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0" fillId="0" borderId="12" xfId="0" applyNumberFormat="1" applyFont="1" applyFill="1" applyBorder="1" applyAlignment="1" quotePrefix="1">
      <alignment/>
    </xf>
    <xf numFmtId="0" fontId="10" fillId="0" borderId="13" xfId="0" applyNumberFormat="1" applyFont="1" applyFill="1" applyBorder="1" applyAlignment="1" quotePrefix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8" fillId="0" borderId="17" xfId="0" applyNumberFormat="1" applyFont="1" applyFill="1" applyBorder="1" applyAlignment="1" quotePrefix="1">
      <alignment/>
    </xf>
    <xf numFmtId="0" fontId="9" fillId="0" borderId="17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10" fillId="0" borderId="17" xfId="0" applyNumberFormat="1" applyFont="1" applyFill="1" applyBorder="1" applyAlignment="1" quotePrefix="1">
      <alignment/>
    </xf>
    <xf numFmtId="0" fontId="8" fillId="0" borderId="6" xfId="0" applyNumberFormat="1" applyFont="1" applyFill="1" applyBorder="1" applyAlignment="1">
      <alignment/>
    </xf>
    <xf numFmtId="0" fontId="8" fillId="0" borderId="7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3" fontId="5" fillId="0" borderId="12" xfId="0" applyNumberFormat="1" applyFont="1" applyBorder="1" applyAlignment="1" quotePrefix="1">
      <alignment/>
    </xf>
    <xf numFmtId="3" fontId="5" fillId="0" borderId="13" xfId="0" applyNumberFormat="1" applyFont="1" applyBorder="1" applyAlignment="1" quotePrefix="1">
      <alignment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2" fillId="0" borderId="6" xfId="0" applyFont="1" applyBorder="1" applyAlignment="1">
      <alignment horizontal="center" wrapText="1"/>
    </xf>
    <xf numFmtId="0" fontId="8" fillId="0" borderId="10" xfId="0" applyNumberFormat="1" applyFont="1" applyFill="1" applyBorder="1" applyAlignment="1" quotePrefix="1">
      <alignment/>
    </xf>
    <xf numFmtId="0" fontId="12" fillId="0" borderId="6" xfId="0" applyFont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1" fontId="10" fillId="0" borderId="6" xfId="0" applyNumberFormat="1" applyFont="1" applyFill="1" applyBorder="1" applyAlignment="1" quotePrefix="1">
      <alignment/>
    </xf>
    <xf numFmtId="164" fontId="13" fillId="0" borderId="7" xfId="15" applyNumberFormat="1" applyBorder="1" applyAlignment="1" quotePrefix="1">
      <alignment/>
    </xf>
    <xf numFmtId="164" fontId="14" fillId="2" borderId="7" xfId="15" applyNumberFormat="1" applyFont="1" applyFill="1" applyBorder="1" applyAlignment="1" quotePrefix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5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6" fillId="0" borderId="5" xfId="0" applyNumberFormat="1" applyFont="1" applyBorder="1" applyAlignment="1" quotePrefix="1">
      <alignment/>
    </xf>
    <xf numFmtId="164" fontId="17" fillId="0" borderId="7" xfId="15" applyNumberFormat="1" applyFont="1" applyBorder="1" applyAlignment="1" quotePrefix="1">
      <alignment horizontal="right"/>
    </xf>
    <xf numFmtId="3" fontId="18" fillId="0" borderId="7" xfId="0" applyNumberFormat="1" applyFont="1" applyBorder="1" applyAlignment="1" quotePrefix="1">
      <alignment horizontal="center"/>
    </xf>
    <xf numFmtId="3" fontId="18" fillId="0" borderId="8" xfId="0" applyNumberFormat="1" applyFont="1" applyBorder="1" applyAlignment="1" quotePrefix="1">
      <alignment horizontal="center"/>
    </xf>
    <xf numFmtId="164" fontId="17" fillId="0" borderId="7" xfId="15" applyNumberFormat="1" applyFont="1" applyBorder="1" applyAlignment="1" quotePrefix="1">
      <alignment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64" fontId="19" fillId="0" borderId="7" xfId="15" applyNumberFormat="1" applyFont="1" applyBorder="1" applyAlignment="1" quotePrefix="1">
      <alignment/>
    </xf>
    <xf numFmtId="0" fontId="19" fillId="0" borderId="2" xfId="0" applyNumberFormat="1" applyFont="1" applyFill="1" applyBorder="1" applyAlignment="1">
      <alignment/>
    </xf>
    <xf numFmtId="3" fontId="20" fillId="0" borderId="33" xfId="0" applyNumberFormat="1" applyFont="1" applyFill="1" applyBorder="1" applyAlignment="1" quotePrefix="1">
      <alignment horizontal="center"/>
    </xf>
    <xf numFmtId="0" fontId="2" fillId="0" borderId="34" xfId="0" applyFont="1" applyBorder="1" applyAlignment="1">
      <alignment horizontal="center"/>
    </xf>
    <xf numFmtId="0" fontId="9" fillId="0" borderId="14" xfId="0" applyNumberFormat="1" applyFont="1" applyFill="1" applyBorder="1" applyAlignment="1">
      <alignment/>
    </xf>
    <xf numFmtId="2" fontId="11" fillId="0" borderId="2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14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30" xfId="0" applyFont="1" applyFill="1" applyBorder="1" applyAlignment="1">
      <alignment/>
    </xf>
    <xf numFmtId="0" fontId="21" fillId="0" borderId="6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/>
    </xf>
    <xf numFmtId="0" fontId="23" fillId="0" borderId="6" xfId="0" applyNumberFormat="1" applyFont="1" applyFill="1" applyBorder="1" applyAlignment="1" quotePrefix="1">
      <alignment/>
    </xf>
    <xf numFmtId="0" fontId="24" fillId="0" borderId="7" xfId="0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24" fillId="0" borderId="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6" xfId="0" applyNumberFormat="1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17" fillId="0" borderId="32" xfId="0" applyFont="1" applyFill="1" applyBorder="1" applyAlignment="1">
      <alignment wrapText="1"/>
    </xf>
    <xf numFmtId="1" fontId="23" fillId="0" borderId="6" xfId="0" applyNumberFormat="1" applyFont="1" applyFill="1" applyBorder="1" applyAlignment="1" quotePrefix="1">
      <alignment/>
    </xf>
    <xf numFmtId="1" fontId="24" fillId="0" borderId="6" xfId="0" applyNumberFormat="1" applyFont="1" applyFill="1" applyBorder="1" applyAlignment="1" quotePrefix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7" xfId="0" applyFont="1" applyFill="1" applyBorder="1" applyAlignment="1">
      <alignment/>
    </xf>
    <xf numFmtId="0" fontId="23" fillId="0" borderId="6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3" xfId="0" applyFont="1" applyBorder="1" applyAlignment="1">
      <alignment/>
    </xf>
    <xf numFmtId="164" fontId="13" fillId="0" borderId="7" xfId="15" applyNumberFormat="1" applyFont="1" applyBorder="1" applyAlignment="1" quotePrefix="1">
      <alignment/>
    </xf>
    <xf numFmtId="0" fontId="3" fillId="0" borderId="2" xfId="0" applyNumberFormat="1" applyFont="1" applyFill="1" applyBorder="1" applyAlignment="1">
      <alignment/>
    </xf>
    <xf numFmtId="3" fontId="5" fillId="0" borderId="5" xfId="0" applyNumberFormat="1" applyFont="1" applyBorder="1" applyAlignment="1">
      <alignment/>
    </xf>
    <xf numFmtId="164" fontId="13" fillId="2" borderId="35" xfId="15" applyNumberFormat="1" applyFont="1" applyFill="1" applyBorder="1" applyAlignment="1" quotePrefix="1">
      <alignment/>
    </xf>
    <xf numFmtId="3" fontId="5" fillId="0" borderId="3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5" fillId="0" borderId="8" xfId="0" applyFont="1" applyFill="1" applyBorder="1" applyAlignment="1">
      <alignment/>
    </xf>
    <xf numFmtId="0" fontId="15" fillId="0" borderId="36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7" fillId="0" borderId="22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41" xfId="0" applyFont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66675</xdr:rowOff>
    </xdr:from>
    <xdr:to>
      <xdr:col>2</xdr:col>
      <xdr:colOff>0</xdr:colOff>
      <xdr:row>4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666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47625</xdr:rowOff>
    </xdr:from>
    <xdr:to>
      <xdr:col>4</xdr:col>
      <xdr:colOff>571500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76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0</xdr:row>
      <xdr:rowOff>47625</xdr:rowOff>
    </xdr:from>
    <xdr:to>
      <xdr:col>2</xdr:col>
      <xdr:colOff>381000</xdr:colOff>
      <xdr:row>4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4762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0</xdr:row>
      <xdr:rowOff>47625</xdr:rowOff>
    </xdr:from>
    <xdr:to>
      <xdr:col>11</xdr:col>
      <xdr:colOff>0</xdr:colOff>
      <xdr:row>4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476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57150</xdr:rowOff>
    </xdr:from>
    <xdr:to>
      <xdr:col>7</xdr:col>
      <xdr:colOff>95250</xdr:colOff>
      <xdr:row>4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57150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0</xdr:rowOff>
    </xdr:from>
    <xdr:to>
      <xdr:col>11</xdr:col>
      <xdr:colOff>342900</xdr:colOff>
      <xdr:row>8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52900" y="0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47625</xdr:rowOff>
    </xdr:from>
    <xdr:to>
      <xdr:col>10</xdr:col>
      <xdr:colOff>457200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76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0</xdr:row>
      <xdr:rowOff>76200</xdr:rowOff>
    </xdr:from>
    <xdr:to>
      <xdr:col>7</xdr:col>
      <xdr:colOff>295275</xdr:colOff>
      <xdr:row>4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76200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</xdr:row>
      <xdr:rowOff>0</xdr:rowOff>
    </xdr:from>
    <xdr:to>
      <xdr:col>10</xdr:col>
      <xdr:colOff>619125</xdr:colOff>
      <xdr:row>12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85775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4</xdr:col>
      <xdr:colOff>504825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0</xdr:row>
      <xdr:rowOff>47625</xdr:rowOff>
    </xdr:from>
    <xdr:to>
      <xdr:col>11</xdr:col>
      <xdr:colOff>257175</xdr:colOff>
      <xdr:row>4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476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66675</xdr:rowOff>
    </xdr:from>
    <xdr:to>
      <xdr:col>7</xdr:col>
      <xdr:colOff>142875</xdr:colOff>
      <xdr:row>4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666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11</xdr:col>
      <xdr:colOff>95250</xdr:colOff>
      <xdr:row>8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76650" y="0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workbookViewId="0" topLeftCell="A1">
      <selection activeCell="D9" sqref="D9"/>
    </sheetView>
  </sheetViews>
  <sheetFormatPr defaultColWidth="9.140625" defaultRowHeight="12.75"/>
  <cols>
    <col min="1" max="1" width="12.57421875" style="132" customWidth="1"/>
    <col min="2" max="2" width="9.57421875" style="132" customWidth="1"/>
    <col min="3" max="3" width="9.28125" style="132" customWidth="1"/>
    <col min="4" max="4" width="9.57421875" style="132" customWidth="1"/>
    <col min="5" max="5" width="10.8515625" style="132" customWidth="1"/>
    <col min="6" max="6" width="9.57421875" style="132" customWidth="1"/>
    <col min="7" max="7" width="9.00390625" style="132" customWidth="1"/>
    <col min="8" max="15" width="9.57421875" style="132" customWidth="1"/>
    <col min="16" max="21" width="9.140625" style="132" customWidth="1"/>
    <col min="22" max="22" width="12.57421875" style="133" bestFit="1" customWidth="1"/>
    <col min="23" max="16384" width="9.140625" style="132" customWidth="1"/>
  </cols>
  <sheetData>
    <row r="1" ht="12.75">
      <c r="A1" s="111"/>
    </row>
    <row r="3" ht="12.75"/>
    <row r="4" ht="12.75"/>
    <row r="5" ht="12.75"/>
    <row r="6" spans="1:29" s="92" customFormat="1" ht="12.75">
      <c r="A6" t="s">
        <v>137</v>
      </c>
      <c r="AC6" s="93"/>
    </row>
    <row r="7" ht="12.75"/>
    <row r="8" ht="12.75"/>
    <row r="9" ht="12.75"/>
    <row r="10" spans="6:9" ht="12.75">
      <c r="F10" s="178"/>
      <c r="G10" s="178"/>
      <c r="H10" s="178"/>
      <c r="I10" s="178"/>
    </row>
    <row r="11" spans="6:9" ht="12.75">
      <c r="F11" s="178"/>
      <c r="G11" s="178"/>
      <c r="H11" s="178"/>
      <c r="I11" s="178"/>
    </row>
    <row r="12" ht="9.75" customHeight="1"/>
    <row r="13" ht="9.75" customHeight="1" thickBot="1"/>
    <row r="14" spans="1:15" ht="12.75">
      <c r="A14" s="179" t="s">
        <v>125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1"/>
      <c r="O14" s="134"/>
    </row>
    <row r="15" spans="1:15" ht="12.75">
      <c r="A15" s="175" t="s">
        <v>114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134"/>
    </row>
    <row r="16" spans="1:15" ht="13.5" thickBot="1">
      <c r="A16" s="172" t="s">
        <v>90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4"/>
      <c r="O16" s="135"/>
    </row>
    <row r="17" spans="1:15" ht="12.7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</row>
    <row r="18" spans="1:15" ht="12.75">
      <c r="A18" s="135" t="s">
        <v>133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</row>
    <row r="19" spans="1:15" ht="12.7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</row>
    <row r="20" ht="13.5" thickBot="1"/>
    <row r="21" spans="1:22" ht="12.75">
      <c r="A21" s="136"/>
      <c r="B21" s="182" t="s">
        <v>3</v>
      </c>
      <c r="C21" s="183"/>
      <c r="D21" s="182" t="s">
        <v>4</v>
      </c>
      <c r="E21" s="183"/>
      <c r="F21" s="182" t="s">
        <v>5</v>
      </c>
      <c r="G21" s="183"/>
      <c r="H21" s="182" t="s">
        <v>6</v>
      </c>
      <c r="I21" s="183"/>
      <c r="J21" s="182" t="s">
        <v>7</v>
      </c>
      <c r="K21" s="183"/>
      <c r="L21" s="182" t="s">
        <v>8</v>
      </c>
      <c r="M21" s="183"/>
      <c r="N21" s="182" t="s">
        <v>9</v>
      </c>
      <c r="O21" s="183"/>
      <c r="P21" s="185"/>
      <c r="Q21" s="182" t="s">
        <v>10</v>
      </c>
      <c r="R21" s="183"/>
      <c r="S21" s="182" t="s">
        <v>11</v>
      </c>
      <c r="T21" s="184"/>
      <c r="U21" s="182" t="s">
        <v>12</v>
      </c>
      <c r="V21" s="183"/>
    </row>
    <row r="22" spans="1:22" ht="27.75">
      <c r="A22" s="136"/>
      <c r="B22" s="137" t="s">
        <v>89</v>
      </c>
      <c r="C22" s="138" t="s">
        <v>93</v>
      </c>
      <c r="D22" s="137" t="s">
        <v>89</v>
      </c>
      <c r="E22" s="138" t="s">
        <v>93</v>
      </c>
      <c r="F22" s="137" t="s">
        <v>89</v>
      </c>
      <c r="G22" s="138" t="s">
        <v>93</v>
      </c>
      <c r="H22" s="137" t="s">
        <v>89</v>
      </c>
      <c r="I22" s="138" t="s">
        <v>93</v>
      </c>
      <c r="J22" s="137" t="s">
        <v>89</v>
      </c>
      <c r="K22" s="138" t="s">
        <v>93</v>
      </c>
      <c r="L22" s="137" t="s">
        <v>89</v>
      </c>
      <c r="M22" s="138" t="s">
        <v>93</v>
      </c>
      <c r="N22" s="137" t="s">
        <v>89</v>
      </c>
      <c r="O22" s="138" t="s">
        <v>93</v>
      </c>
      <c r="P22" s="138" t="s">
        <v>94</v>
      </c>
      <c r="Q22" s="137" t="s">
        <v>89</v>
      </c>
      <c r="R22" s="138" t="s">
        <v>93</v>
      </c>
      <c r="S22" s="137" t="s">
        <v>89</v>
      </c>
      <c r="T22" s="138" t="s">
        <v>93</v>
      </c>
      <c r="U22" s="137" t="s">
        <v>89</v>
      </c>
      <c r="V22" s="139" t="s">
        <v>93</v>
      </c>
    </row>
    <row r="23" spans="1:22" s="133" customFormat="1" ht="27" customHeight="1">
      <c r="A23" s="140" t="s">
        <v>48</v>
      </c>
      <c r="B23" s="141"/>
      <c r="C23" s="142"/>
      <c r="D23" s="143"/>
      <c r="E23" s="142"/>
      <c r="F23" s="144"/>
      <c r="G23" s="142"/>
      <c r="H23" s="143">
        <v>1</v>
      </c>
      <c r="I23" s="153"/>
      <c r="J23" s="144"/>
      <c r="K23" s="142"/>
      <c r="L23" s="144"/>
      <c r="M23" s="142"/>
      <c r="N23" s="144">
        <v>1</v>
      </c>
      <c r="O23" s="142">
        <v>1</v>
      </c>
      <c r="P23" s="145"/>
      <c r="Q23" s="144">
        <v>1</v>
      </c>
      <c r="R23" s="142">
        <v>1</v>
      </c>
      <c r="S23" s="144">
        <v>1</v>
      </c>
      <c r="T23" s="142"/>
      <c r="U23" s="143">
        <f>S23+Q23+N23+L23+J23+H23+F23+D23+B23</f>
        <v>4</v>
      </c>
      <c r="V23" s="142">
        <v>2</v>
      </c>
    </row>
    <row r="24" spans="1:22" s="133" customFormat="1" ht="27" customHeight="1">
      <c r="A24" s="140" t="s">
        <v>55</v>
      </c>
      <c r="B24" s="141"/>
      <c r="C24" s="142"/>
      <c r="D24" s="143"/>
      <c r="E24" s="142"/>
      <c r="F24" s="144"/>
      <c r="G24" s="142"/>
      <c r="H24" s="143">
        <v>1</v>
      </c>
      <c r="I24" s="153">
        <v>1</v>
      </c>
      <c r="J24" s="144">
        <v>1</v>
      </c>
      <c r="K24" s="142"/>
      <c r="L24" s="144">
        <v>1</v>
      </c>
      <c r="M24" s="142">
        <v>1</v>
      </c>
      <c r="N24" s="144"/>
      <c r="O24" s="142"/>
      <c r="P24" s="145"/>
      <c r="Q24" s="144">
        <v>1</v>
      </c>
      <c r="R24" s="142">
        <v>1</v>
      </c>
      <c r="S24" s="144"/>
      <c r="T24" s="142"/>
      <c r="U24" s="143">
        <f>S24+Q24+N24+L24+J24+H24+F24+D24+B24</f>
        <v>4</v>
      </c>
      <c r="V24" s="142">
        <v>3</v>
      </c>
    </row>
    <row r="25" spans="1:22" s="133" customFormat="1" ht="27" customHeight="1">
      <c r="A25" s="140" t="s">
        <v>58</v>
      </c>
      <c r="B25" s="141">
        <v>1</v>
      </c>
      <c r="C25" s="146"/>
      <c r="D25" s="143"/>
      <c r="E25" s="146"/>
      <c r="F25" s="143"/>
      <c r="G25" s="146"/>
      <c r="H25" s="143">
        <v>2</v>
      </c>
      <c r="I25" s="154">
        <v>1</v>
      </c>
      <c r="J25" s="143"/>
      <c r="K25" s="146"/>
      <c r="L25" s="143"/>
      <c r="M25" s="146"/>
      <c r="N25" s="143"/>
      <c r="O25" s="146"/>
      <c r="P25" s="147"/>
      <c r="Q25" s="143">
        <v>3</v>
      </c>
      <c r="R25" s="146">
        <v>1</v>
      </c>
      <c r="S25" s="143">
        <v>1</v>
      </c>
      <c r="T25" s="146"/>
      <c r="U25" s="143">
        <f>S25+Q25+N25+L25+J25+H25+F25+D25+B25</f>
        <v>7</v>
      </c>
      <c r="V25" s="142">
        <v>2</v>
      </c>
    </row>
    <row r="26" spans="1:22" s="133" customFormat="1" ht="27" customHeight="1">
      <c r="A26" s="140" t="s">
        <v>63</v>
      </c>
      <c r="B26" s="141">
        <v>1</v>
      </c>
      <c r="C26" s="142"/>
      <c r="D26" s="143"/>
      <c r="E26" s="142"/>
      <c r="F26" s="144">
        <v>1</v>
      </c>
      <c r="G26" s="142">
        <v>1</v>
      </c>
      <c r="H26" s="143"/>
      <c r="I26" s="153"/>
      <c r="J26" s="144"/>
      <c r="K26" s="142"/>
      <c r="L26" s="144"/>
      <c r="M26" s="142"/>
      <c r="N26" s="144"/>
      <c r="O26" s="142"/>
      <c r="P26" s="145"/>
      <c r="Q26" s="144"/>
      <c r="R26" s="142"/>
      <c r="S26" s="144">
        <v>1</v>
      </c>
      <c r="T26" s="142">
        <v>1</v>
      </c>
      <c r="U26" s="143">
        <f>S26+Q26+N26+L26+J26+H26+F26+D26+B26</f>
        <v>3</v>
      </c>
      <c r="V26" s="142">
        <v>2</v>
      </c>
    </row>
    <row r="27" spans="1:22" s="133" customFormat="1" ht="27" customHeight="1">
      <c r="A27" s="140" t="s">
        <v>66</v>
      </c>
      <c r="B27" s="141"/>
      <c r="C27" s="142"/>
      <c r="D27" s="143"/>
      <c r="E27" s="142"/>
      <c r="F27" s="144"/>
      <c r="G27" s="142"/>
      <c r="H27" s="143"/>
      <c r="I27" s="153"/>
      <c r="J27" s="144"/>
      <c r="K27" s="142"/>
      <c r="L27" s="144"/>
      <c r="M27" s="142"/>
      <c r="N27" s="144">
        <v>1</v>
      </c>
      <c r="O27" s="142">
        <v>1</v>
      </c>
      <c r="P27" s="145"/>
      <c r="Q27" s="144"/>
      <c r="R27" s="142"/>
      <c r="S27" s="144"/>
      <c r="T27" s="142"/>
      <c r="U27" s="143">
        <f>S27+Q27+N27+L27+J27+H27+F27+D27+B27</f>
        <v>1</v>
      </c>
      <c r="V27" s="142">
        <v>1</v>
      </c>
    </row>
    <row r="28" spans="1:22" s="133" customFormat="1" ht="29.25" customHeight="1" thickBot="1">
      <c r="A28" s="148" t="s">
        <v>82</v>
      </c>
      <c r="B28" s="149">
        <f aca="true" t="shared" si="0" ref="B28:V28">SUM(B23:B27)</f>
        <v>2</v>
      </c>
      <c r="C28" s="149">
        <f t="shared" si="0"/>
        <v>0</v>
      </c>
      <c r="D28" s="149">
        <f t="shared" si="0"/>
        <v>0</v>
      </c>
      <c r="E28" s="149">
        <f t="shared" si="0"/>
        <v>0</v>
      </c>
      <c r="F28" s="149">
        <f t="shared" si="0"/>
        <v>1</v>
      </c>
      <c r="G28" s="149">
        <f t="shared" si="0"/>
        <v>1</v>
      </c>
      <c r="H28" s="149">
        <f t="shared" si="0"/>
        <v>4</v>
      </c>
      <c r="I28" s="149">
        <f t="shared" si="0"/>
        <v>2</v>
      </c>
      <c r="J28" s="149">
        <f t="shared" si="0"/>
        <v>1</v>
      </c>
      <c r="K28" s="149">
        <f t="shared" si="0"/>
        <v>0</v>
      </c>
      <c r="L28" s="149">
        <f t="shared" si="0"/>
        <v>1</v>
      </c>
      <c r="M28" s="149">
        <f t="shared" si="0"/>
        <v>1</v>
      </c>
      <c r="N28" s="149">
        <f t="shared" si="0"/>
        <v>2</v>
      </c>
      <c r="O28" s="149">
        <f t="shared" si="0"/>
        <v>2</v>
      </c>
      <c r="P28" s="149">
        <f t="shared" si="0"/>
        <v>0</v>
      </c>
      <c r="Q28" s="149">
        <f t="shared" si="0"/>
        <v>5</v>
      </c>
      <c r="R28" s="149">
        <f t="shared" si="0"/>
        <v>3</v>
      </c>
      <c r="S28" s="149">
        <f t="shared" si="0"/>
        <v>3</v>
      </c>
      <c r="T28" s="149">
        <f t="shared" si="0"/>
        <v>1</v>
      </c>
      <c r="U28" s="149">
        <f t="shared" si="0"/>
        <v>19</v>
      </c>
      <c r="V28" s="150">
        <f t="shared" si="0"/>
        <v>10</v>
      </c>
    </row>
    <row r="29" spans="1:21" s="133" customFormat="1" ht="12.75">
      <c r="A29" s="151"/>
      <c r="B29" s="152"/>
      <c r="C29" s="151"/>
      <c r="D29" s="152"/>
      <c r="E29" s="151"/>
      <c r="F29" s="151"/>
      <c r="G29" s="151"/>
      <c r="H29" s="152"/>
      <c r="I29" s="152"/>
      <c r="J29" s="151"/>
      <c r="K29" s="151"/>
      <c r="L29" s="151"/>
      <c r="M29" s="151"/>
      <c r="N29" s="151"/>
      <c r="O29" s="151"/>
      <c r="U29" s="132"/>
    </row>
    <row r="31" spans="1:29" s="92" customFormat="1" ht="12.75">
      <c r="A31" s="130" t="s">
        <v>138</v>
      </c>
      <c r="AC31" s="93"/>
    </row>
  </sheetData>
  <mergeCells count="15">
    <mergeCell ref="S21:T21"/>
    <mergeCell ref="U21:V21"/>
    <mergeCell ref="J21:K21"/>
    <mergeCell ref="L21:M21"/>
    <mergeCell ref="N21:P21"/>
    <mergeCell ref="Q21:R21"/>
    <mergeCell ref="B21:C21"/>
    <mergeCell ref="D21:E21"/>
    <mergeCell ref="F21:G21"/>
    <mergeCell ref="H21:I21"/>
    <mergeCell ref="A16:N16"/>
    <mergeCell ref="A15:N15"/>
    <mergeCell ref="F10:I10"/>
    <mergeCell ref="F11:I11"/>
    <mergeCell ref="A14:N14"/>
  </mergeCells>
  <printOptions horizontalCentered="1"/>
  <pageMargins left="0.07874015748031496" right="0.07874015748031496" top="0.3937007874015748" bottom="0.3937007874015748" header="0.11811023622047245" footer="0.11811023622047245"/>
  <pageSetup fitToHeight="2" fitToWidth="1" horizontalDpi="600" verticalDpi="600" orientation="landscape" paperSize="9" scale="68" r:id="rId3"/>
  <headerFooter alignWithMargins="0">
    <oddFooter>&amp;R20 AGOSTO 2010</oddFooter>
  </headerFooter>
  <legacyDrawing r:id="rId2"/>
  <oleObjects>
    <oleObject progId="Word.Document.8" shapeId="10464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30"/>
  <sheetViews>
    <sheetView zoomScale="75" zoomScaleNormal="75" workbookViewId="0" topLeftCell="A1">
      <selection activeCell="A3" sqref="A3:IV3"/>
    </sheetView>
  </sheetViews>
  <sheetFormatPr defaultColWidth="9.140625" defaultRowHeight="12.75"/>
  <cols>
    <col min="1" max="2" width="13.8515625" style="0" customWidth="1"/>
  </cols>
  <sheetData>
    <row r="3" spans="1:29" s="92" customFormat="1" ht="12.75">
      <c r="A3" t="s">
        <v>137</v>
      </c>
      <c r="AC3" s="93"/>
    </row>
    <row r="8" spans="3:4" ht="12.75">
      <c r="C8" s="168"/>
      <c r="D8" s="168"/>
    </row>
    <row r="9" spans="3:4" ht="12.75">
      <c r="C9" s="168"/>
      <c r="D9" s="168"/>
    </row>
    <row r="10" spans="3:6" ht="12.75">
      <c r="C10" s="2"/>
      <c r="D10" s="2"/>
      <c r="E10" s="2"/>
      <c r="F10" s="1"/>
    </row>
    <row r="12" spans="1:8" ht="12.75">
      <c r="A12" s="169" t="s">
        <v>125</v>
      </c>
      <c r="B12" s="170"/>
      <c r="C12" s="170"/>
      <c r="D12" s="170"/>
      <c r="E12" s="170"/>
      <c r="F12" s="170"/>
      <c r="G12" s="168"/>
      <c r="H12" s="168"/>
    </row>
    <row r="13" spans="1:8" ht="12.75">
      <c r="A13" s="170" t="s">
        <v>95</v>
      </c>
      <c r="B13" s="170"/>
      <c r="C13" s="186"/>
      <c r="D13" s="186"/>
      <c r="E13" s="186"/>
      <c r="F13" s="186"/>
      <c r="G13" s="168"/>
      <c r="H13" s="168"/>
    </row>
    <row r="14" spans="1:8" ht="12.75">
      <c r="A14" s="166" t="s">
        <v>92</v>
      </c>
      <c r="B14" s="167"/>
      <c r="C14" s="167"/>
      <c r="D14" s="167"/>
      <c r="E14" s="167"/>
      <c r="F14" s="167"/>
      <c r="G14" s="168"/>
      <c r="H14" s="168"/>
    </row>
    <row r="18" ht="13.5" thickBot="1"/>
    <row r="19" spans="1:14" ht="12.75">
      <c r="A19" s="156" t="s">
        <v>134</v>
      </c>
      <c r="B19" s="157" t="s">
        <v>111</v>
      </c>
      <c r="C19" s="187" t="s">
        <v>86</v>
      </c>
      <c r="D19" s="188"/>
      <c r="E19" s="187" t="s">
        <v>126</v>
      </c>
      <c r="F19" s="188"/>
      <c r="G19" s="187" t="s">
        <v>87</v>
      </c>
      <c r="H19" s="188"/>
      <c r="I19" s="187" t="s">
        <v>127</v>
      </c>
      <c r="J19" s="188"/>
      <c r="K19" s="187" t="s">
        <v>128</v>
      </c>
      <c r="L19" s="188"/>
      <c r="M19" s="187" t="s">
        <v>12</v>
      </c>
      <c r="N19" s="189"/>
    </row>
    <row r="20" spans="1:14" ht="27.75">
      <c r="A20" s="158" t="s">
        <v>135</v>
      </c>
      <c r="B20" s="159" t="s">
        <v>112</v>
      </c>
      <c r="C20" s="11" t="s">
        <v>89</v>
      </c>
      <c r="D20" s="12" t="s">
        <v>93</v>
      </c>
      <c r="E20" s="11" t="s">
        <v>89</v>
      </c>
      <c r="F20" s="12" t="s">
        <v>93</v>
      </c>
      <c r="G20" s="11" t="s">
        <v>89</v>
      </c>
      <c r="H20" s="12" t="s">
        <v>93</v>
      </c>
      <c r="I20" s="11" t="s">
        <v>89</v>
      </c>
      <c r="J20" s="12" t="s">
        <v>93</v>
      </c>
      <c r="K20" s="11" t="s">
        <v>89</v>
      </c>
      <c r="L20" s="12" t="s">
        <v>93</v>
      </c>
      <c r="M20" s="11" t="s">
        <v>89</v>
      </c>
      <c r="N20" s="15" t="s">
        <v>88</v>
      </c>
    </row>
    <row r="21" spans="1:15" ht="18.75">
      <c r="A21" s="9" t="s">
        <v>3</v>
      </c>
      <c r="B21" s="160">
        <v>78</v>
      </c>
      <c r="C21" s="13">
        <v>22</v>
      </c>
      <c r="D21" s="22">
        <v>22</v>
      </c>
      <c r="E21" s="13">
        <v>6</v>
      </c>
      <c r="F21" s="22"/>
      <c r="G21" s="13">
        <v>8</v>
      </c>
      <c r="H21" s="22">
        <v>8</v>
      </c>
      <c r="I21" s="13">
        <v>5</v>
      </c>
      <c r="J21" s="22"/>
      <c r="K21" s="13"/>
      <c r="L21" s="22"/>
      <c r="M21" s="18">
        <f>C21+E21+G21+I21+K21</f>
        <v>41</v>
      </c>
      <c r="N21" s="162">
        <f>D21+F21+H21+J21+L21</f>
        <v>30</v>
      </c>
      <c r="O21" s="155"/>
    </row>
    <row r="22" spans="1:14" ht="18.75">
      <c r="A22" s="9" t="s">
        <v>4</v>
      </c>
      <c r="B22" s="160">
        <v>36</v>
      </c>
      <c r="C22" s="13">
        <v>9</v>
      </c>
      <c r="D22" s="22">
        <v>5</v>
      </c>
      <c r="E22" s="13">
        <v>3</v>
      </c>
      <c r="F22" s="22">
        <v>2</v>
      </c>
      <c r="G22" s="13">
        <v>2</v>
      </c>
      <c r="H22" s="22">
        <v>1</v>
      </c>
      <c r="I22" s="13">
        <v>2</v>
      </c>
      <c r="J22" s="22">
        <v>1</v>
      </c>
      <c r="K22" s="13">
        <v>1</v>
      </c>
      <c r="L22" s="22">
        <v>1</v>
      </c>
      <c r="M22" s="18">
        <f aca="true" t="shared" si="0" ref="M22:M30">C22+E22+G22+I22+K22</f>
        <v>17</v>
      </c>
      <c r="N22" s="162">
        <f aca="true" t="shared" si="1" ref="N22:N30">D22+F22+H22+J22+L22</f>
        <v>10</v>
      </c>
    </row>
    <row r="23" spans="1:14" ht="18.75">
      <c r="A23" s="9" t="s">
        <v>29</v>
      </c>
      <c r="B23" s="160">
        <v>19</v>
      </c>
      <c r="C23" s="13">
        <v>2</v>
      </c>
      <c r="D23" s="22">
        <v>2</v>
      </c>
      <c r="E23" s="13">
        <v>1</v>
      </c>
      <c r="F23" s="22">
        <v>1</v>
      </c>
      <c r="G23" s="13">
        <v>2</v>
      </c>
      <c r="H23" s="22">
        <v>1</v>
      </c>
      <c r="I23" s="13">
        <v>2</v>
      </c>
      <c r="J23" s="22">
        <v>2</v>
      </c>
      <c r="K23" s="13">
        <v>1</v>
      </c>
      <c r="L23" s="22">
        <v>1</v>
      </c>
      <c r="M23" s="18">
        <f t="shared" si="0"/>
        <v>8</v>
      </c>
      <c r="N23" s="162">
        <f t="shared" si="1"/>
        <v>7</v>
      </c>
    </row>
    <row r="24" spans="1:14" ht="18.75">
      <c r="A24" s="9" t="s">
        <v>6</v>
      </c>
      <c r="B24" s="160">
        <v>58</v>
      </c>
      <c r="C24" s="13">
        <v>8</v>
      </c>
      <c r="D24" s="22">
        <v>1</v>
      </c>
      <c r="E24" s="13">
        <v>2</v>
      </c>
      <c r="F24" s="22"/>
      <c r="G24" s="13">
        <v>4</v>
      </c>
      <c r="H24" s="22">
        <v>1</v>
      </c>
      <c r="I24" s="13">
        <v>4</v>
      </c>
      <c r="J24" s="22"/>
      <c r="K24" s="13">
        <v>1</v>
      </c>
      <c r="L24" s="22"/>
      <c r="M24" s="18">
        <f t="shared" si="0"/>
        <v>19</v>
      </c>
      <c r="N24" s="162">
        <f t="shared" si="1"/>
        <v>2</v>
      </c>
    </row>
    <row r="25" spans="1:14" ht="18.75">
      <c r="A25" s="9" t="s">
        <v>7</v>
      </c>
      <c r="B25" s="160">
        <v>24</v>
      </c>
      <c r="C25" s="13">
        <v>3</v>
      </c>
      <c r="D25" s="22">
        <v>3</v>
      </c>
      <c r="E25" s="13">
        <v>3</v>
      </c>
      <c r="F25" s="22"/>
      <c r="G25" s="13">
        <v>4</v>
      </c>
      <c r="H25" s="22">
        <v>4</v>
      </c>
      <c r="I25" s="13">
        <v>2</v>
      </c>
      <c r="J25" s="22"/>
      <c r="K25" s="13">
        <v>1</v>
      </c>
      <c r="L25" s="22"/>
      <c r="M25" s="18">
        <f t="shared" si="0"/>
        <v>13</v>
      </c>
      <c r="N25" s="162">
        <f t="shared" si="1"/>
        <v>7</v>
      </c>
    </row>
    <row r="26" spans="1:14" ht="18.75">
      <c r="A26" s="9" t="s">
        <v>8</v>
      </c>
      <c r="B26" s="160">
        <v>37</v>
      </c>
      <c r="C26" s="13">
        <v>10</v>
      </c>
      <c r="D26" s="22">
        <v>5</v>
      </c>
      <c r="E26" s="13">
        <v>1</v>
      </c>
      <c r="F26" s="22"/>
      <c r="G26" s="13">
        <v>4</v>
      </c>
      <c r="H26" s="22">
        <v>2</v>
      </c>
      <c r="I26" s="13">
        <v>5</v>
      </c>
      <c r="J26" s="22"/>
      <c r="K26" s="13">
        <v>1</v>
      </c>
      <c r="L26" s="22"/>
      <c r="M26" s="18">
        <f t="shared" si="0"/>
        <v>21</v>
      </c>
      <c r="N26" s="162">
        <f t="shared" si="1"/>
        <v>7</v>
      </c>
    </row>
    <row r="27" spans="1:14" ht="18.75">
      <c r="A27" s="9" t="s">
        <v>9</v>
      </c>
      <c r="B27" s="160">
        <v>26</v>
      </c>
      <c r="C27" s="13">
        <v>7</v>
      </c>
      <c r="D27" s="22">
        <v>3</v>
      </c>
      <c r="E27" s="13">
        <v>3</v>
      </c>
      <c r="F27" s="22"/>
      <c r="G27" s="13">
        <v>1</v>
      </c>
      <c r="H27" s="22">
        <v>1</v>
      </c>
      <c r="I27" s="13">
        <v>2</v>
      </c>
      <c r="J27" s="22"/>
      <c r="K27" s="13"/>
      <c r="L27" s="22"/>
      <c r="M27" s="18">
        <f t="shared" si="0"/>
        <v>13</v>
      </c>
      <c r="N27" s="162">
        <f t="shared" si="1"/>
        <v>4</v>
      </c>
    </row>
    <row r="28" spans="1:14" ht="18.75">
      <c r="A28" s="9" t="s">
        <v>10</v>
      </c>
      <c r="B28" s="160">
        <v>43</v>
      </c>
      <c r="C28" s="13">
        <v>17</v>
      </c>
      <c r="D28" s="22">
        <v>1</v>
      </c>
      <c r="E28" s="13">
        <v>1</v>
      </c>
      <c r="F28" s="22"/>
      <c r="G28" s="13">
        <v>3</v>
      </c>
      <c r="H28" s="22">
        <v>1</v>
      </c>
      <c r="I28" s="13">
        <v>6</v>
      </c>
      <c r="J28" s="22"/>
      <c r="K28" s="13">
        <v>2</v>
      </c>
      <c r="L28" s="22"/>
      <c r="M28" s="18">
        <f t="shared" si="0"/>
        <v>29</v>
      </c>
      <c r="N28" s="162">
        <f t="shared" si="1"/>
        <v>2</v>
      </c>
    </row>
    <row r="29" spans="1:14" ht="18.75">
      <c r="A29" s="9" t="s">
        <v>11</v>
      </c>
      <c r="B29" s="160">
        <v>17</v>
      </c>
      <c r="C29" s="13">
        <v>6</v>
      </c>
      <c r="D29" s="22">
        <v>3</v>
      </c>
      <c r="E29" s="13">
        <v>2</v>
      </c>
      <c r="F29" s="22"/>
      <c r="G29" s="13">
        <v>2</v>
      </c>
      <c r="H29" s="22">
        <v>2</v>
      </c>
      <c r="I29" s="13">
        <v>2</v>
      </c>
      <c r="J29" s="22"/>
      <c r="K29" s="13">
        <v>1</v>
      </c>
      <c r="L29" s="22"/>
      <c r="M29" s="18">
        <f t="shared" si="0"/>
        <v>13</v>
      </c>
      <c r="N29" s="162">
        <f t="shared" si="1"/>
        <v>5</v>
      </c>
    </row>
    <row r="30" spans="1:14" ht="30.75" customHeight="1" thickBot="1">
      <c r="A30" s="161" t="s">
        <v>12</v>
      </c>
      <c r="B30" s="163">
        <f aca="true" t="shared" si="2" ref="B30:L30">SUM(B21:B29)</f>
        <v>338</v>
      </c>
      <c r="C30" s="164">
        <f t="shared" si="2"/>
        <v>84</v>
      </c>
      <c r="D30" s="164">
        <f t="shared" si="2"/>
        <v>45</v>
      </c>
      <c r="E30" s="164">
        <f t="shared" si="2"/>
        <v>22</v>
      </c>
      <c r="F30" s="164">
        <f t="shared" si="2"/>
        <v>3</v>
      </c>
      <c r="G30" s="164">
        <f t="shared" si="2"/>
        <v>30</v>
      </c>
      <c r="H30" s="164">
        <f t="shared" si="2"/>
        <v>21</v>
      </c>
      <c r="I30" s="164">
        <f t="shared" si="2"/>
        <v>30</v>
      </c>
      <c r="J30" s="164">
        <f t="shared" si="2"/>
        <v>3</v>
      </c>
      <c r="K30" s="164">
        <f t="shared" si="2"/>
        <v>8</v>
      </c>
      <c r="L30" s="164">
        <f t="shared" si="2"/>
        <v>2</v>
      </c>
      <c r="M30" s="164">
        <f t="shared" si="0"/>
        <v>174</v>
      </c>
      <c r="N30" s="165">
        <f t="shared" si="1"/>
        <v>74</v>
      </c>
    </row>
    <row r="34" s="6" customFormat="1" ht="12.75"/>
  </sheetData>
  <mergeCells count="11">
    <mergeCell ref="K19:L19"/>
    <mergeCell ref="M19:N19"/>
    <mergeCell ref="C19:D19"/>
    <mergeCell ref="E19:F19"/>
    <mergeCell ref="G19:H19"/>
    <mergeCell ref="I19:J19"/>
    <mergeCell ref="A14:H14"/>
    <mergeCell ref="C8:D8"/>
    <mergeCell ref="C9:D9"/>
    <mergeCell ref="A12:H12"/>
    <mergeCell ref="A13:H13"/>
  </mergeCells>
  <printOptions horizontalCentered="1"/>
  <pageMargins left="0.1968503937007874" right="0.1968503937007874" top="0.984251968503937" bottom="0.984251968503937" header="0.5118110236220472" footer="0.1968503937007874"/>
  <pageSetup fitToHeight="1" fitToWidth="1" horizontalDpi="600" verticalDpi="600" orientation="landscape" paperSize="9" scale="99" r:id="rId4"/>
  <headerFooter alignWithMargins="0">
    <oddFooter>&amp;R20 AGOSTO 2010</oddFooter>
  </headerFooter>
  <drawing r:id="rId3"/>
  <legacyDrawing r:id="rId2"/>
  <oleObjects>
    <oleObject progId="Word.Document.8" shapeId="10429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C26"/>
  <sheetViews>
    <sheetView workbookViewId="0" topLeftCell="A6">
      <selection activeCell="A10" sqref="A10:IV10"/>
    </sheetView>
  </sheetViews>
  <sheetFormatPr defaultColWidth="9.140625" defaultRowHeight="12.75"/>
  <cols>
    <col min="1" max="1" width="22.140625" style="111" customWidth="1"/>
    <col min="2" max="2" width="11.8515625" style="111" customWidth="1"/>
    <col min="3" max="4" width="16.00390625" style="111" customWidth="1"/>
    <col min="5" max="5" width="16.57421875" style="111" customWidth="1"/>
    <col min="6" max="6" width="16.140625" style="111" customWidth="1"/>
    <col min="7" max="7" width="17.421875" style="111" customWidth="1"/>
    <col min="8" max="8" width="13.140625" style="111" customWidth="1"/>
    <col min="9" max="9" width="13.8515625" style="111" customWidth="1"/>
    <col min="10" max="10" width="14.8515625" style="111" customWidth="1"/>
    <col min="11" max="16384" width="9.140625" style="111" customWidth="1"/>
  </cols>
  <sheetData>
    <row r="1" ht="12.75"/>
    <row r="2" ht="12.75"/>
    <row r="3" ht="12.75"/>
    <row r="4" ht="12.75"/>
    <row r="5" ht="12.75"/>
    <row r="6" spans="1:6" ht="12.75">
      <c r="A6" s="193" t="s">
        <v>115</v>
      </c>
      <c r="B6" s="194"/>
      <c r="C6" s="194"/>
      <c r="D6" s="194"/>
      <c r="E6" s="194"/>
      <c r="F6" s="194"/>
    </row>
    <row r="7" spans="1:6" ht="12.75">
      <c r="A7" s="193" t="s">
        <v>116</v>
      </c>
      <c r="B7" s="194"/>
      <c r="C7" s="194"/>
      <c r="D7" s="194"/>
      <c r="E7" s="194"/>
      <c r="F7" s="194"/>
    </row>
    <row r="8" ht="12.75"/>
    <row r="9" ht="12.75"/>
    <row r="10" spans="1:29" s="92" customFormat="1" ht="12.75">
      <c r="A10" t="s">
        <v>137</v>
      </c>
      <c r="AC10" s="93"/>
    </row>
    <row r="11" spans="2:11" ht="12.75">
      <c r="B11" s="111" t="s">
        <v>129</v>
      </c>
      <c r="D11" s="109"/>
      <c r="E11" s="109"/>
      <c r="F11" s="110"/>
      <c r="G11" s="110"/>
      <c r="H11" s="110"/>
      <c r="I11" s="110"/>
      <c r="J11" s="110"/>
      <c r="K11" s="110"/>
    </row>
    <row r="12" spans="2:11" ht="12.75">
      <c r="B12" s="111" t="s">
        <v>97</v>
      </c>
      <c r="D12" s="109"/>
      <c r="E12" s="109"/>
      <c r="F12" s="110"/>
      <c r="G12" s="110"/>
      <c r="H12" s="110"/>
      <c r="I12" s="110"/>
      <c r="J12" s="110"/>
      <c r="K12" s="110"/>
    </row>
    <row r="13" spans="1:11" ht="12.75">
      <c r="A13"/>
      <c r="D13" s="109"/>
      <c r="E13" s="109"/>
      <c r="F13" s="110"/>
      <c r="G13" s="110"/>
      <c r="H13" s="110"/>
      <c r="I13" s="110"/>
      <c r="J13" s="110"/>
      <c r="K13" s="110"/>
    </row>
    <row r="14" ht="13.5" thickBot="1"/>
    <row r="15" spans="1:10" ht="15">
      <c r="A15" s="112" t="s">
        <v>136</v>
      </c>
      <c r="B15" s="195" t="s">
        <v>83</v>
      </c>
      <c r="C15" s="191"/>
      <c r="D15" s="192"/>
      <c r="E15" s="190" t="s">
        <v>84</v>
      </c>
      <c r="F15" s="191"/>
      <c r="G15" s="192"/>
      <c r="H15" s="190" t="s">
        <v>96</v>
      </c>
      <c r="I15" s="191"/>
      <c r="J15" s="192"/>
    </row>
    <row r="16" spans="1:10" ht="34.5" customHeight="1">
      <c r="A16" s="113"/>
      <c r="B16" s="114" t="s">
        <v>123</v>
      </c>
      <c r="C16" s="115" t="s">
        <v>93</v>
      </c>
      <c r="D16" s="116" t="s">
        <v>94</v>
      </c>
      <c r="E16" s="114" t="s">
        <v>123</v>
      </c>
      <c r="F16" s="115" t="s">
        <v>93</v>
      </c>
      <c r="G16" s="116" t="s">
        <v>94</v>
      </c>
      <c r="H16" s="114" t="s">
        <v>123</v>
      </c>
      <c r="I16" s="115" t="s">
        <v>93</v>
      </c>
      <c r="J16" s="116" t="s">
        <v>94</v>
      </c>
    </row>
    <row r="17" spans="1:10" ht="19.5">
      <c r="A17" s="117" t="s">
        <v>3</v>
      </c>
      <c r="B17" s="118">
        <v>47</v>
      </c>
      <c r="C17" s="119">
        <v>23</v>
      </c>
      <c r="D17" s="120">
        <v>24</v>
      </c>
      <c r="E17" s="121">
        <v>41</v>
      </c>
      <c r="F17" s="122" t="s">
        <v>122</v>
      </c>
      <c r="G17" s="123">
        <v>41</v>
      </c>
      <c r="H17" s="124"/>
      <c r="I17" s="122"/>
      <c r="J17" s="123"/>
    </row>
    <row r="18" spans="1:10" ht="19.5">
      <c r="A18" s="117" t="s">
        <v>4</v>
      </c>
      <c r="B18" s="118">
        <v>7</v>
      </c>
      <c r="C18" s="119">
        <v>3</v>
      </c>
      <c r="D18" s="120">
        <v>4</v>
      </c>
      <c r="E18" s="121">
        <v>7</v>
      </c>
      <c r="F18" s="122" t="s">
        <v>122</v>
      </c>
      <c r="G18" s="123">
        <v>7</v>
      </c>
      <c r="H18" s="124"/>
      <c r="I18" s="122"/>
      <c r="J18" s="123"/>
    </row>
    <row r="19" spans="1:10" ht="19.5">
      <c r="A19" s="117" t="s">
        <v>29</v>
      </c>
      <c r="B19" s="118">
        <v>17</v>
      </c>
      <c r="C19" s="119">
        <v>8</v>
      </c>
      <c r="D19" s="120">
        <v>9</v>
      </c>
      <c r="E19" s="121">
        <v>6</v>
      </c>
      <c r="F19" s="122" t="s">
        <v>122</v>
      </c>
      <c r="G19" s="123">
        <v>6</v>
      </c>
      <c r="H19" s="124"/>
      <c r="I19" s="122"/>
      <c r="J19" s="123"/>
    </row>
    <row r="20" spans="1:10" ht="19.5">
      <c r="A20" s="117" t="s">
        <v>6</v>
      </c>
      <c r="B20" s="118">
        <v>35</v>
      </c>
      <c r="C20" s="119">
        <v>17</v>
      </c>
      <c r="D20" s="120">
        <v>18</v>
      </c>
      <c r="E20" s="121">
        <v>36</v>
      </c>
      <c r="F20" s="122" t="s">
        <v>122</v>
      </c>
      <c r="G20" s="123">
        <v>36</v>
      </c>
      <c r="H20" s="124"/>
      <c r="I20" s="122"/>
      <c r="J20" s="123"/>
    </row>
    <row r="21" spans="1:10" ht="19.5">
      <c r="A21" s="117" t="s">
        <v>7</v>
      </c>
      <c r="B21" s="118">
        <v>9</v>
      </c>
      <c r="C21" s="119">
        <v>4</v>
      </c>
      <c r="D21" s="120">
        <v>5</v>
      </c>
      <c r="E21" s="121">
        <v>14</v>
      </c>
      <c r="F21" s="122" t="s">
        <v>122</v>
      </c>
      <c r="G21" s="123">
        <v>14</v>
      </c>
      <c r="H21" s="124">
        <v>1</v>
      </c>
      <c r="I21" s="122">
        <v>1</v>
      </c>
      <c r="J21" s="123"/>
    </row>
    <row r="22" spans="1:10" ht="19.5">
      <c r="A22" s="117" t="s">
        <v>8</v>
      </c>
      <c r="B22" s="118">
        <v>7</v>
      </c>
      <c r="C22" s="119">
        <v>3</v>
      </c>
      <c r="D22" s="120">
        <v>4</v>
      </c>
      <c r="E22" s="121">
        <v>8</v>
      </c>
      <c r="F22" s="122" t="s">
        <v>122</v>
      </c>
      <c r="G22" s="123">
        <v>8</v>
      </c>
      <c r="H22" s="124"/>
      <c r="I22" s="122"/>
      <c r="J22" s="123"/>
    </row>
    <row r="23" spans="1:10" ht="19.5">
      <c r="A23" s="117" t="s">
        <v>9</v>
      </c>
      <c r="B23" s="118">
        <v>17</v>
      </c>
      <c r="C23" s="119">
        <v>8</v>
      </c>
      <c r="D23" s="120">
        <v>9</v>
      </c>
      <c r="E23" s="121">
        <v>17</v>
      </c>
      <c r="F23" s="122" t="s">
        <v>122</v>
      </c>
      <c r="G23" s="123">
        <v>17</v>
      </c>
      <c r="H23" s="124"/>
      <c r="I23" s="122"/>
      <c r="J23" s="123"/>
    </row>
    <row r="24" spans="1:10" ht="19.5">
      <c r="A24" s="117" t="s">
        <v>10</v>
      </c>
      <c r="B24" s="118">
        <v>12</v>
      </c>
      <c r="C24" s="119">
        <v>6</v>
      </c>
      <c r="D24" s="120">
        <v>6</v>
      </c>
      <c r="E24" s="121">
        <v>12</v>
      </c>
      <c r="F24" s="122" t="s">
        <v>122</v>
      </c>
      <c r="G24" s="123">
        <v>12</v>
      </c>
      <c r="H24" s="124">
        <v>1</v>
      </c>
      <c r="I24" s="122">
        <v>1</v>
      </c>
      <c r="J24" s="123"/>
    </row>
    <row r="25" spans="1:10" ht="19.5">
      <c r="A25" s="117" t="s">
        <v>11</v>
      </c>
      <c r="B25" s="118">
        <v>4</v>
      </c>
      <c r="C25" s="119">
        <v>2</v>
      </c>
      <c r="D25" s="120">
        <v>2</v>
      </c>
      <c r="E25" s="121">
        <v>4</v>
      </c>
      <c r="F25" s="122" t="s">
        <v>122</v>
      </c>
      <c r="G25" s="123">
        <v>4</v>
      </c>
      <c r="H25" s="124"/>
      <c r="I25" s="122"/>
      <c r="J25" s="123"/>
    </row>
    <row r="26" spans="1:10" ht="20.25" thickBot="1">
      <c r="A26" s="125" t="s">
        <v>85</v>
      </c>
      <c r="B26" s="126">
        <f>B25+B24+B23+B22+B21+B20+B19+B18+B17+C29</f>
        <v>155</v>
      </c>
      <c r="C26" s="126">
        <f aca="true" t="shared" si="0" ref="C26:J26">C25+C24+C23+C22+C21+C20+C19+C18+C17+D29</f>
        <v>74</v>
      </c>
      <c r="D26" s="126">
        <f t="shared" si="0"/>
        <v>81</v>
      </c>
      <c r="E26" s="126">
        <f t="shared" si="0"/>
        <v>145</v>
      </c>
      <c r="F26" s="126"/>
      <c r="G26" s="126">
        <f t="shared" si="0"/>
        <v>145</v>
      </c>
      <c r="H26" s="126">
        <f t="shared" si="0"/>
        <v>2</v>
      </c>
      <c r="I26" s="126">
        <f t="shared" si="0"/>
        <v>2</v>
      </c>
      <c r="J26" s="126">
        <f t="shared" si="0"/>
        <v>0</v>
      </c>
    </row>
  </sheetData>
  <mergeCells count="5">
    <mergeCell ref="H15:J15"/>
    <mergeCell ref="A6:F6"/>
    <mergeCell ref="A7:F7"/>
    <mergeCell ref="B15:D15"/>
    <mergeCell ref="E15:G15"/>
  </mergeCells>
  <printOptions horizontalCentered="1"/>
  <pageMargins left="0.07874015748031496" right="0.07874015748031496" top="0.7480314960629921" bottom="0.984251968503937" header="0.5118110236220472" footer="0.19"/>
  <pageSetup fitToHeight="1" fitToWidth="1" horizontalDpi="600" verticalDpi="600" orientation="landscape" paperSize="9" scale="93" r:id="rId4"/>
  <headerFooter alignWithMargins="0">
    <oddFooter>&amp;R20 AGOSTO 2010</oddFooter>
  </headerFooter>
  <drawing r:id="rId3"/>
  <legacyDrawing r:id="rId2"/>
  <oleObjects>
    <oleObject progId="Word.Document.8" shapeId="130541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zoomScale="50" zoomScaleNormal="50" workbookViewId="0" topLeftCell="A1">
      <selection activeCell="A1" sqref="A1:IV1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3" width="14.421875" style="0" customWidth="1"/>
    <col min="4" max="21" width="9.7109375" style="0" customWidth="1"/>
    <col min="29" max="29" width="12.140625" style="0" customWidth="1"/>
  </cols>
  <sheetData>
    <row r="1" spans="1:29" s="92" customFormat="1" ht="12.75">
      <c r="A1" t="s">
        <v>137</v>
      </c>
      <c r="AC1" s="93"/>
    </row>
    <row r="7" spans="7:11" ht="12.75">
      <c r="G7" s="186" t="s">
        <v>0</v>
      </c>
      <c r="H7" s="168"/>
      <c r="I7" s="168"/>
      <c r="J7" s="168"/>
      <c r="K7" s="168"/>
    </row>
    <row r="8" spans="7:11" ht="12.75">
      <c r="G8" s="186" t="s">
        <v>1</v>
      </c>
      <c r="H8" s="168"/>
      <c r="I8" s="168"/>
      <c r="J8" s="168"/>
      <c r="K8" s="168"/>
    </row>
    <row r="10" ht="12.75">
      <c r="H10" t="s">
        <v>130</v>
      </c>
    </row>
    <row r="11" ht="13.5" thickBot="1"/>
    <row r="12" spans="1:17" ht="12.75">
      <c r="A12" s="202" t="s">
        <v>125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4"/>
    </row>
    <row r="13" spans="1:17" ht="12.7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127"/>
    </row>
    <row r="14" spans="1:17" ht="12.75">
      <c r="A14" s="170" t="s">
        <v>113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205"/>
    </row>
    <row r="15" spans="1:17" ht="13.5" thickBot="1">
      <c r="A15" s="199" t="s">
        <v>91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1"/>
    </row>
    <row r="17" spans="1:21" ht="13.5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31" ht="12.75">
      <c r="A18" s="4" t="s">
        <v>2</v>
      </c>
      <c r="B18" s="196" t="s">
        <v>3</v>
      </c>
      <c r="C18" s="197"/>
      <c r="D18" s="198"/>
      <c r="E18" s="196" t="s">
        <v>4</v>
      </c>
      <c r="F18" s="197"/>
      <c r="G18" s="198"/>
      <c r="H18" s="196" t="s">
        <v>5</v>
      </c>
      <c r="I18" s="197"/>
      <c r="J18" s="198"/>
      <c r="K18" s="196" t="s">
        <v>6</v>
      </c>
      <c r="L18" s="197"/>
      <c r="M18" s="198"/>
      <c r="N18" s="196" t="s">
        <v>7</v>
      </c>
      <c r="O18" s="197"/>
      <c r="P18" s="198"/>
      <c r="Q18" s="196" t="s">
        <v>8</v>
      </c>
      <c r="R18" s="197"/>
      <c r="S18" s="198"/>
      <c r="T18" s="196" t="s">
        <v>9</v>
      </c>
      <c r="U18" s="197"/>
      <c r="V18" s="198"/>
      <c r="W18" s="196" t="s">
        <v>10</v>
      </c>
      <c r="X18" s="197"/>
      <c r="Y18" s="198"/>
      <c r="Z18" s="196" t="s">
        <v>11</v>
      </c>
      <c r="AA18" s="197"/>
      <c r="AB18" s="198"/>
      <c r="AC18" s="196" t="s">
        <v>12</v>
      </c>
      <c r="AD18" s="197"/>
      <c r="AE18" s="198"/>
    </row>
    <row r="19" spans="1:31" ht="27.75">
      <c r="A19" s="24"/>
      <c r="B19" s="84" t="s">
        <v>124</v>
      </c>
      <c r="C19" s="12" t="s">
        <v>93</v>
      </c>
      <c r="D19" s="12" t="s">
        <v>94</v>
      </c>
      <c r="E19" s="86" t="s">
        <v>89</v>
      </c>
      <c r="F19" s="12" t="s">
        <v>93</v>
      </c>
      <c r="G19" s="12" t="s">
        <v>94</v>
      </c>
      <c r="H19" s="11" t="s">
        <v>89</v>
      </c>
      <c r="I19" s="12" t="s">
        <v>93</v>
      </c>
      <c r="J19" s="12" t="s">
        <v>94</v>
      </c>
      <c r="K19" s="86" t="s">
        <v>89</v>
      </c>
      <c r="L19" s="12" t="s">
        <v>93</v>
      </c>
      <c r="M19" s="12" t="s">
        <v>94</v>
      </c>
      <c r="N19" s="86" t="s">
        <v>89</v>
      </c>
      <c r="O19" s="12" t="s">
        <v>93</v>
      </c>
      <c r="P19" s="12" t="s">
        <v>94</v>
      </c>
      <c r="Q19" s="86" t="s">
        <v>89</v>
      </c>
      <c r="R19" s="12" t="s">
        <v>93</v>
      </c>
      <c r="S19" s="12" t="s">
        <v>94</v>
      </c>
      <c r="T19" s="86" t="s">
        <v>89</v>
      </c>
      <c r="U19" s="12" t="s">
        <v>93</v>
      </c>
      <c r="V19" s="12" t="s">
        <v>94</v>
      </c>
      <c r="W19" s="86" t="s">
        <v>89</v>
      </c>
      <c r="X19" s="12" t="s">
        <v>93</v>
      </c>
      <c r="Y19" s="12" t="s">
        <v>94</v>
      </c>
      <c r="Z19" s="86" t="s">
        <v>89</v>
      </c>
      <c r="AA19" s="12" t="s">
        <v>93</v>
      </c>
      <c r="AB19" s="12" t="s">
        <v>94</v>
      </c>
      <c r="AC19" s="11" t="s">
        <v>89</v>
      </c>
      <c r="AD19" s="12" t="s">
        <v>93</v>
      </c>
      <c r="AE19" s="15" t="s">
        <v>94</v>
      </c>
    </row>
    <row r="20" spans="1:31" s="101" customFormat="1" ht="21">
      <c r="A20" s="106" t="s">
        <v>13</v>
      </c>
      <c r="B20" s="25">
        <v>2</v>
      </c>
      <c r="C20" s="54" t="s">
        <v>99</v>
      </c>
      <c r="D20" s="53">
        <v>2</v>
      </c>
      <c r="E20" s="50">
        <v>1</v>
      </c>
      <c r="F20" s="54" t="s">
        <v>99</v>
      </c>
      <c r="G20" s="47">
        <v>1</v>
      </c>
      <c r="H20" s="35"/>
      <c r="I20" s="54" t="s">
        <v>99</v>
      </c>
      <c r="J20" s="47"/>
      <c r="K20" s="50">
        <v>2</v>
      </c>
      <c r="L20" s="54" t="s">
        <v>99</v>
      </c>
      <c r="M20" s="54">
        <v>2</v>
      </c>
      <c r="N20" s="50"/>
      <c r="O20" s="54" t="s">
        <v>99</v>
      </c>
      <c r="P20" s="47"/>
      <c r="Q20" s="50">
        <v>1</v>
      </c>
      <c r="R20" s="54" t="s">
        <v>99</v>
      </c>
      <c r="S20" s="47">
        <v>1</v>
      </c>
      <c r="T20" s="50">
        <v>1</v>
      </c>
      <c r="U20" s="54" t="s">
        <v>99</v>
      </c>
      <c r="V20" s="47">
        <v>1</v>
      </c>
      <c r="W20" s="50">
        <v>1</v>
      </c>
      <c r="X20" s="54" t="s">
        <v>99</v>
      </c>
      <c r="Y20" s="47">
        <v>1</v>
      </c>
      <c r="Z20" s="50"/>
      <c r="AA20" s="54" t="s">
        <v>99</v>
      </c>
      <c r="AB20" s="37"/>
      <c r="AC20" s="31">
        <f>SUM(B20+E20+H20+K20+N20+Q20+T20+W20+Z20)</f>
        <v>8</v>
      </c>
      <c r="AD20" s="31"/>
      <c r="AE20" s="31">
        <f>SUM(D20+G20+J20+M20+P20+S20+V20+Y20+AB20)</f>
        <v>8</v>
      </c>
    </row>
    <row r="21" spans="1:31" s="92" customFormat="1" ht="21">
      <c r="A21" s="107" t="s">
        <v>14</v>
      </c>
      <c r="B21" s="25">
        <v>1</v>
      </c>
      <c r="C21" s="33">
        <v>1</v>
      </c>
      <c r="D21" s="34"/>
      <c r="E21" s="50"/>
      <c r="F21" s="36"/>
      <c r="G21" s="37"/>
      <c r="H21" s="35"/>
      <c r="I21" s="36"/>
      <c r="J21" s="37"/>
      <c r="K21" s="50">
        <v>2</v>
      </c>
      <c r="L21" s="36">
        <v>1</v>
      </c>
      <c r="M21" s="37">
        <v>1</v>
      </c>
      <c r="N21" s="50"/>
      <c r="O21" s="36"/>
      <c r="P21" s="37"/>
      <c r="Q21" s="50"/>
      <c r="R21" s="36"/>
      <c r="S21" s="37"/>
      <c r="T21" s="50"/>
      <c r="U21" s="36"/>
      <c r="V21" s="37"/>
      <c r="W21" s="50"/>
      <c r="X21" s="36"/>
      <c r="Y21" s="37"/>
      <c r="Z21" s="50"/>
      <c r="AA21" s="36"/>
      <c r="AB21" s="37"/>
      <c r="AC21" s="31">
        <f>SUM(B21+E21+H21+K21+N21+Q21+T21+W21+Z21)</f>
        <v>3</v>
      </c>
      <c r="AD21" s="31">
        <f aca="true" t="shared" si="0" ref="AD21:AE36">SUM(C21+F21+I21+L21+O21+R21+U21+X21+AA21)</f>
        <v>2</v>
      </c>
      <c r="AE21" s="31">
        <f>SUM(D21+G21+J21+M21+P21+S21+V21+Y21+AB21)</f>
        <v>1</v>
      </c>
    </row>
    <row r="22" spans="1:31" s="92" customFormat="1" ht="21">
      <c r="A22" s="107" t="s">
        <v>15</v>
      </c>
      <c r="B22" s="25"/>
      <c r="C22" s="33"/>
      <c r="D22" s="34"/>
      <c r="E22" s="50"/>
      <c r="F22" s="36"/>
      <c r="G22" s="37"/>
      <c r="H22" s="35"/>
      <c r="I22" s="36"/>
      <c r="J22" s="37"/>
      <c r="K22" s="50"/>
      <c r="L22" s="36"/>
      <c r="M22" s="37"/>
      <c r="N22" s="50"/>
      <c r="O22" s="36"/>
      <c r="P22" s="37"/>
      <c r="Q22" s="50"/>
      <c r="R22" s="36"/>
      <c r="S22" s="37"/>
      <c r="T22" s="50"/>
      <c r="U22" s="36"/>
      <c r="V22" s="37"/>
      <c r="W22" s="50"/>
      <c r="X22" s="36"/>
      <c r="Y22" s="37"/>
      <c r="Z22" s="50"/>
      <c r="AA22" s="36"/>
      <c r="AB22" s="37"/>
      <c r="AC22" s="31">
        <f>SUM(B22+E22+H22+K22+N22+Q22+T22+W22+Z22)</f>
        <v>0</v>
      </c>
      <c r="AD22" s="31">
        <f t="shared" si="0"/>
        <v>0</v>
      </c>
      <c r="AE22" s="31">
        <f t="shared" si="0"/>
        <v>0</v>
      </c>
    </row>
    <row r="23" spans="1:31" s="92" customFormat="1" ht="21">
      <c r="A23" s="107" t="s">
        <v>16</v>
      </c>
      <c r="B23" s="25">
        <v>1</v>
      </c>
      <c r="C23" s="33"/>
      <c r="D23" s="34">
        <v>1</v>
      </c>
      <c r="E23" s="50"/>
      <c r="F23" s="36"/>
      <c r="G23" s="37"/>
      <c r="H23" s="35"/>
      <c r="I23" s="36"/>
      <c r="J23" s="37"/>
      <c r="K23" s="50"/>
      <c r="L23" s="36"/>
      <c r="M23" s="37"/>
      <c r="N23" s="50"/>
      <c r="O23" s="36"/>
      <c r="P23" s="37"/>
      <c r="Q23" s="50"/>
      <c r="R23" s="36"/>
      <c r="S23" s="37"/>
      <c r="T23" s="50"/>
      <c r="U23" s="36"/>
      <c r="V23" s="37"/>
      <c r="W23" s="50">
        <v>1</v>
      </c>
      <c r="X23" s="36"/>
      <c r="Y23" s="37">
        <v>1</v>
      </c>
      <c r="Z23" s="50"/>
      <c r="AA23" s="36"/>
      <c r="AB23" s="37"/>
      <c r="AC23" s="31">
        <f>SUM(B23+E23+H23+K23+N23+Q23+T23+W23+Z23)</f>
        <v>2</v>
      </c>
      <c r="AD23" s="31">
        <f>SUM(C23+F23+I23+L23+O23+R23+U23+X23+AA23)</f>
        <v>0</v>
      </c>
      <c r="AE23" s="31">
        <f>SUM(D23+G23+J23+M23+P23+S23+V23+Y23+AB23)</f>
        <v>2</v>
      </c>
    </row>
    <row r="24" spans="1:31" s="101" customFormat="1" ht="21">
      <c r="A24" s="108" t="s">
        <v>17</v>
      </c>
      <c r="B24" s="25">
        <v>3</v>
      </c>
      <c r="C24" s="54" t="s">
        <v>99</v>
      </c>
      <c r="D24" s="53">
        <v>3</v>
      </c>
      <c r="E24" s="50">
        <v>2</v>
      </c>
      <c r="F24" s="54" t="s">
        <v>99</v>
      </c>
      <c r="G24" s="47">
        <v>2</v>
      </c>
      <c r="H24" s="35">
        <v>1</v>
      </c>
      <c r="I24" s="54" t="s">
        <v>99</v>
      </c>
      <c r="J24" s="47">
        <v>1</v>
      </c>
      <c r="K24" s="50">
        <v>5</v>
      </c>
      <c r="L24" s="54" t="s">
        <v>99</v>
      </c>
      <c r="M24" s="54">
        <v>5</v>
      </c>
      <c r="N24" s="50">
        <v>3</v>
      </c>
      <c r="O24" s="54" t="s">
        <v>99</v>
      </c>
      <c r="P24" s="57">
        <v>3</v>
      </c>
      <c r="Q24" s="50">
        <v>3</v>
      </c>
      <c r="R24" s="54" t="s">
        <v>99</v>
      </c>
      <c r="S24" s="47">
        <v>3</v>
      </c>
      <c r="T24" s="50">
        <v>4</v>
      </c>
      <c r="U24" s="54" t="s">
        <v>99</v>
      </c>
      <c r="V24" s="47">
        <v>4</v>
      </c>
      <c r="W24" s="50">
        <v>4</v>
      </c>
      <c r="X24" s="54" t="s">
        <v>99</v>
      </c>
      <c r="Y24" s="47">
        <v>4</v>
      </c>
      <c r="Z24" s="50">
        <v>2</v>
      </c>
      <c r="AA24" s="54" t="s">
        <v>99</v>
      </c>
      <c r="AB24" s="37">
        <v>2</v>
      </c>
      <c r="AC24" s="31">
        <f aca="true" t="shared" si="1" ref="AC24:AC37">SUM(B24+E24+H24+K24+N24+Q24+T24+W24+Z24)</f>
        <v>27</v>
      </c>
      <c r="AD24" s="31">
        <v>0</v>
      </c>
      <c r="AE24" s="31">
        <f>SUM(D24+G24+J24+M24+P24+S24+V24+Y24+AB24)</f>
        <v>27</v>
      </c>
    </row>
    <row r="25" spans="1:31" s="92" customFormat="1" ht="21">
      <c r="A25" s="107" t="s">
        <v>18</v>
      </c>
      <c r="B25" s="25">
        <v>7</v>
      </c>
      <c r="C25" s="54" t="s">
        <v>99</v>
      </c>
      <c r="D25" s="53">
        <v>7</v>
      </c>
      <c r="E25" s="50">
        <v>2</v>
      </c>
      <c r="F25" s="54" t="s">
        <v>99</v>
      </c>
      <c r="G25" s="47">
        <v>2</v>
      </c>
      <c r="H25" s="35">
        <v>5</v>
      </c>
      <c r="I25" s="54" t="s">
        <v>99</v>
      </c>
      <c r="J25" s="47">
        <v>5</v>
      </c>
      <c r="K25" s="50">
        <v>6</v>
      </c>
      <c r="L25" s="54" t="s">
        <v>99</v>
      </c>
      <c r="M25" s="54">
        <v>6</v>
      </c>
      <c r="N25" s="50">
        <v>4</v>
      </c>
      <c r="O25" s="54" t="s">
        <v>99</v>
      </c>
      <c r="P25" s="47">
        <v>4</v>
      </c>
      <c r="Q25" s="50">
        <v>3</v>
      </c>
      <c r="R25" s="54" t="s">
        <v>99</v>
      </c>
      <c r="S25" s="47">
        <v>3</v>
      </c>
      <c r="T25" s="50">
        <v>2</v>
      </c>
      <c r="U25" s="54" t="s">
        <v>99</v>
      </c>
      <c r="V25" s="47">
        <v>2</v>
      </c>
      <c r="W25" s="50">
        <v>5</v>
      </c>
      <c r="X25" s="54" t="s">
        <v>99</v>
      </c>
      <c r="Y25" s="47">
        <v>5</v>
      </c>
      <c r="Z25" s="50">
        <v>4</v>
      </c>
      <c r="AA25" s="54" t="s">
        <v>99</v>
      </c>
      <c r="AB25" s="37">
        <v>4</v>
      </c>
      <c r="AC25" s="31">
        <f t="shared" si="1"/>
        <v>38</v>
      </c>
      <c r="AD25" s="31">
        <v>0</v>
      </c>
      <c r="AE25" s="31">
        <f>SUM(D25+G25+J25+M25+P25+S25+V25+Y25+AB25)</f>
        <v>38</v>
      </c>
    </row>
    <row r="26" spans="1:31" s="101" customFormat="1" ht="21">
      <c r="A26" s="108" t="s">
        <v>19</v>
      </c>
      <c r="B26" s="25">
        <v>2</v>
      </c>
      <c r="C26" s="26">
        <v>1</v>
      </c>
      <c r="D26" s="27">
        <v>1</v>
      </c>
      <c r="E26" s="50">
        <v>1</v>
      </c>
      <c r="F26" s="29">
        <v>1</v>
      </c>
      <c r="G26" s="30"/>
      <c r="H26" s="28"/>
      <c r="I26" s="29"/>
      <c r="J26" s="30"/>
      <c r="K26" s="50">
        <v>3</v>
      </c>
      <c r="L26" s="29">
        <v>2</v>
      </c>
      <c r="M26" s="30">
        <v>1</v>
      </c>
      <c r="N26" s="50">
        <v>3</v>
      </c>
      <c r="O26" s="29">
        <v>2</v>
      </c>
      <c r="P26" s="30">
        <v>1</v>
      </c>
      <c r="Q26" s="50"/>
      <c r="R26" s="29"/>
      <c r="S26" s="30"/>
      <c r="T26" s="50">
        <v>2</v>
      </c>
      <c r="U26" s="29">
        <v>1</v>
      </c>
      <c r="V26" s="30">
        <v>1</v>
      </c>
      <c r="W26" s="50">
        <v>3</v>
      </c>
      <c r="X26" s="29">
        <v>1</v>
      </c>
      <c r="Y26" s="30">
        <v>2</v>
      </c>
      <c r="Z26" s="50">
        <v>1</v>
      </c>
      <c r="AA26" s="29">
        <v>1</v>
      </c>
      <c r="AB26" s="30"/>
      <c r="AC26" s="31">
        <f t="shared" si="1"/>
        <v>15</v>
      </c>
      <c r="AD26" s="31">
        <f t="shared" si="0"/>
        <v>9</v>
      </c>
      <c r="AE26" s="31">
        <f t="shared" si="0"/>
        <v>6</v>
      </c>
    </row>
    <row r="27" spans="1:31" s="101" customFormat="1" ht="21">
      <c r="A27" s="108" t="s">
        <v>20</v>
      </c>
      <c r="B27" s="25">
        <v>1</v>
      </c>
      <c r="C27" s="26">
        <v>1</v>
      </c>
      <c r="D27" s="27"/>
      <c r="E27" s="50">
        <v>4</v>
      </c>
      <c r="F27" s="29">
        <v>2</v>
      </c>
      <c r="G27" s="30">
        <v>2</v>
      </c>
      <c r="H27" s="28">
        <v>1</v>
      </c>
      <c r="I27" s="29"/>
      <c r="J27" s="30">
        <v>1</v>
      </c>
      <c r="K27" s="50">
        <v>2</v>
      </c>
      <c r="L27" s="29">
        <v>1</v>
      </c>
      <c r="M27" s="30">
        <v>1</v>
      </c>
      <c r="N27" s="50">
        <v>1</v>
      </c>
      <c r="O27" s="29">
        <v>1</v>
      </c>
      <c r="P27" s="30"/>
      <c r="Q27" s="50">
        <v>1</v>
      </c>
      <c r="R27" s="29"/>
      <c r="S27" s="30">
        <v>1</v>
      </c>
      <c r="T27" s="50"/>
      <c r="U27" s="29"/>
      <c r="V27" s="30"/>
      <c r="W27" s="50"/>
      <c r="X27" s="29"/>
      <c r="Y27" s="30"/>
      <c r="Z27" s="50">
        <v>1</v>
      </c>
      <c r="AA27" s="29">
        <v>1</v>
      </c>
      <c r="AB27" s="30"/>
      <c r="AC27" s="31">
        <f t="shared" si="1"/>
        <v>11</v>
      </c>
      <c r="AD27" s="31">
        <f t="shared" si="0"/>
        <v>6</v>
      </c>
      <c r="AE27" s="31">
        <f t="shared" si="0"/>
        <v>5</v>
      </c>
    </row>
    <row r="28" spans="1:31" s="101" customFormat="1" ht="21">
      <c r="A28" s="108" t="s">
        <v>98</v>
      </c>
      <c r="B28" s="25">
        <v>2</v>
      </c>
      <c r="C28" s="26">
        <v>1</v>
      </c>
      <c r="D28" s="27">
        <v>1</v>
      </c>
      <c r="E28" s="50"/>
      <c r="F28" s="29"/>
      <c r="G28" s="30"/>
      <c r="H28" s="28">
        <v>3</v>
      </c>
      <c r="I28" s="29">
        <v>1</v>
      </c>
      <c r="J28" s="30">
        <v>2</v>
      </c>
      <c r="K28" s="50"/>
      <c r="L28" s="29"/>
      <c r="M28" s="30"/>
      <c r="N28" s="50"/>
      <c r="O28" s="29"/>
      <c r="P28" s="30"/>
      <c r="Q28" s="50">
        <v>1</v>
      </c>
      <c r="R28" s="29">
        <v>1</v>
      </c>
      <c r="S28" s="30"/>
      <c r="T28" s="50">
        <v>2</v>
      </c>
      <c r="U28" s="29">
        <v>1</v>
      </c>
      <c r="V28" s="30">
        <v>1</v>
      </c>
      <c r="W28" s="50"/>
      <c r="X28" s="29"/>
      <c r="Y28" s="30"/>
      <c r="Z28" s="50">
        <v>2</v>
      </c>
      <c r="AA28" s="29">
        <v>1</v>
      </c>
      <c r="AB28" s="30">
        <v>1</v>
      </c>
      <c r="AC28" s="31">
        <f t="shared" si="1"/>
        <v>10</v>
      </c>
      <c r="AD28" s="31">
        <f t="shared" si="0"/>
        <v>5</v>
      </c>
      <c r="AE28" s="31">
        <f t="shared" si="0"/>
        <v>5</v>
      </c>
    </row>
    <row r="29" spans="1:31" s="101" customFormat="1" ht="21">
      <c r="A29" s="108" t="s">
        <v>118</v>
      </c>
      <c r="B29" s="25"/>
      <c r="C29" s="26"/>
      <c r="D29" s="27"/>
      <c r="E29" s="50"/>
      <c r="F29" s="29"/>
      <c r="G29" s="30"/>
      <c r="H29" s="28"/>
      <c r="I29" s="29"/>
      <c r="J29" s="30"/>
      <c r="K29" s="50"/>
      <c r="L29" s="29"/>
      <c r="M29" s="30"/>
      <c r="N29" s="50"/>
      <c r="O29" s="29"/>
      <c r="P29" s="30"/>
      <c r="Q29" s="50"/>
      <c r="R29" s="29"/>
      <c r="S29" s="30"/>
      <c r="T29" s="50"/>
      <c r="U29" s="29"/>
      <c r="V29" s="30"/>
      <c r="W29" s="50"/>
      <c r="X29" s="29"/>
      <c r="Y29" s="30"/>
      <c r="Z29" s="50"/>
      <c r="AA29" s="29"/>
      <c r="AB29" s="30"/>
      <c r="AC29" s="31">
        <f t="shared" si="1"/>
        <v>0</v>
      </c>
      <c r="AD29" s="31">
        <f t="shared" si="0"/>
        <v>0</v>
      </c>
      <c r="AE29" s="31">
        <f t="shared" si="0"/>
        <v>0</v>
      </c>
    </row>
    <row r="30" spans="1:31" s="92" customFormat="1" ht="21">
      <c r="A30" s="107" t="s">
        <v>21</v>
      </c>
      <c r="B30" s="25">
        <v>1</v>
      </c>
      <c r="C30" s="33"/>
      <c r="D30" s="34">
        <v>1</v>
      </c>
      <c r="E30" s="50"/>
      <c r="F30" s="36"/>
      <c r="G30" s="37"/>
      <c r="H30" s="35"/>
      <c r="I30" s="36"/>
      <c r="J30" s="37"/>
      <c r="K30" s="50"/>
      <c r="L30" s="36"/>
      <c r="M30" s="37"/>
      <c r="N30" s="50"/>
      <c r="O30" s="36"/>
      <c r="P30" s="37"/>
      <c r="Q30" s="50"/>
      <c r="R30" s="36"/>
      <c r="S30" s="37"/>
      <c r="T30" s="50"/>
      <c r="U30" s="36"/>
      <c r="V30" s="37"/>
      <c r="W30" s="50"/>
      <c r="X30" s="36"/>
      <c r="Y30" s="37"/>
      <c r="Z30" s="50"/>
      <c r="AA30" s="36"/>
      <c r="AB30" s="37"/>
      <c r="AC30" s="31">
        <f t="shared" si="1"/>
        <v>1</v>
      </c>
      <c r="AD30" s="31">
        <f t="shared" si="0"/>
        <v>0</v>
      </c>
      <c r="AE30" s="31">
        <f t="shared" si="0"/>
        <v>1</v>
      </c>
    </row>
    <row r="31" spans="1:31" s="92" customFormat="1" ht="21">
      <c r="A31" s="107" t="s">
        <v>22</v>
      </c>
      <c r="B31" s="25"/>
      <c r="C31" s="33"/>
      <c r="D31" s="34"/>
      <c r="E31" s="50"/>
      <c r="F31" s="36"/>
      <c r="G31" s="37"/>
      <c r="H31" s="35"/>
      <c r="I31" s="36"/>
      <c r="J31" s="37"/>
      <c r="K31" s="50"/>
      <c r="L31" s="36"/>
      <c r="M31" s="37"/>
      <c r="N31" s="50"/>
      <c r="O31" s="36"/>
      <c r="P31" s="37"/>
      <c r="Q31" s="50"/>
      <c r="R31" s="36"/>
      <c r="S31" s="37"/>
      <c r="T31" s="50"/>
      <c r="U31" s="36"/>
      <c r="V31" s="37"/>
      <c r="W31" s="50"/>
      <c r="X31" s="36"/>
      <c r="Y31" s="38"/>
      <c r="Z31" s="50"/>
      <c r="AA31" s="36"/>
      <c r="AB31" s="37"/>
      <c r="AC31" s="31">
        <f t="shared" si="1"/>
        <v>0</v>
      </c>
      <c r="AD31" s="31">
        <f t="shared" si="0"/>
        <v>0</v>
      </c>
      <c r="AE31" s="31">
        <f t="shared" si="0"/>
        <v>0</v>
      </c>
    </row>
    <row r="32" spans="1:31" s="92" customFormat="1" ht="21">
      <c r="A32" s="107" t="s">
        <v>23</v>
      </c>
      <c r="B32" s="25"/>
      <c r="C32" s="33"/>
      <c r="D32" s="34"/>
      <c r="E32" s="50"/>
      <c r="F32" s="36"/>
      <c r="G32" s="37"/>
      <c r="H32" s="35"/>
      <c r="I32" s="36"/>
      <c r="J32" s="37"/>
      <c r="K32" s="50"/>
      <c r="L32" s="36"/>
      <c r="M32" s="37"/>
      <c r="N32" s="50"/>
      <c r="O32" s="36"/>
      <c r="P32" s="37"/>
      <c r="Q32" s="50"/>
      <c r="R32" s="36"/>
      <c r="S32" s="37"/>
      <c r="T32" s="50"/>
      <c r="U32" s="36"/>
      <c r="V32" s="37"/>
      <c r="W32" s="50"/>
      <c r="X32" s="36"/>
      <c r="Y32" s="37"/>
      <c r="Z32" s="50"/>
      <c r="AA32" s="36"/>
      <c r="AB32" s="37"/>
      <c r="AC32" s="31">
        <f t="shared" si="1"/>
        <v>0</v>
      </c>
      <c r="AD32" s="31">
        <f t="shared" si="0"/>
        <v>0</v>
      </c>
      <c r="AE32" s="31">
        <f t="shared" si="0"/>
        <v>0</v>
      </c>
    </row>
    <row r="33" spans="1:31" s="92" customFormat="1" ht="21">
      <c r="A33" s="107" t="s">
        <v>24</v>
      </c>
      <c r="B33" s="25"/>
      <c r="C33" s="33"/>
      <c r="D33" s="34"/>
      <c r="E33" s="50"/>
      <c r="F33" s="36"/>
      <c r="G33" s="37"/>
      <c r="H33" s="35"/>
      <c r="I33" s="36"/>
      <c r="J33" s="37"/>
      <c r="K33" s="50"/>
      <c r="L33" s="36"/>
      <c r="M33" s="37"/>
      <c r="N33" s="50"/>
      <c r="O33" s="36"/>
      <c r="P33" s="37"/>
      <c r="Q33" s="50"/>
      <c r="R33" s="36"/>
      <c r="S33" s="37"/>
      <c r="T33" s="50"/>
      <c r="U33" s="36"/>
      <c r="V33" s="37"/>
      <c r="W33" s="50"/>
      <c r="X33" s="36"/>
      <c r="Y33" s="37"/>
      <c r="Z33" s="50"/>
      <c r="AA33" s="36"/>
      <c r="AB33" s="37"/>
      <c r="AC33" s="31">
        <f t="shared" si="1"/>
        <v>0</v>
      </c>
      <c r="AD33" s="31">
        <f t="shared" si="0"/>
        <v>0</v>
      </c>
      <c r="AE33" s="31">
        <f t="shared" si="0"/>
        <v>0</v>
      </c>
    </row>
    <row r="34" spans="1:31" s="92" customFormat="1" ht="21">
      <c r="A34" s="107" t="s">
        <v>25</v>
      </c>
      <c r="B34" s="25"/>
      <c r="C34" s="33"/>
      <c r="D34" s="34"/>
      <c r="E34" s="50"/>
      <c r="F34" s="36"/>
      <c r="G34" s="37"/>
      <c r="H34" s="35"/>
      <c r="I34" s="36"/>
      <c r="J34" s="37"/>
      <c r="K34" s="50"/>
      <c r="L34" s="36"/>
      <c r="M34" s="37"/>
      <c r="N34" s="50"/>
      <c r="O34" s="36"/>
      <c r="P34" s="37"/>
      <c r="Q34" s="50"/>
      <c r="R34" s="36"/>
      <c r="S34" s="37"/>
      <c r="T34" s="50"/>
      <c r="U34" s="36"/>
      <c r="V34" s="37"/>
      <c r="W34" s="50"/>
      <c r="X34" s="36"/>
      <c r="Y34" s="37"/>
      <c r="Z34" s="50"/>
      <c r="AA34" s="36"/>
      <c r="AB34" s="37"/>
      <c r="AC34" s="31">
        <f t="shared" si="1"/>
        <v>0</v>
      </c>
      <c r="AD34" s="31">
        <f t="shared" si="0"/>
        <v>0</v>
      </c>
      <c r="AE34" s="31">
        <f t="shared" si="0"/>
        <v>0</v>
      </c>
    </row>
    <row r="35" spans="1:31" s="92" customFormat="1" ht="21">
      <c r="A35" s="107" t="s">
        <v>26</v>
      </c>
      <c r="B35" s="25"/>
      <c r="C35" s="33"/>
      <c r="D35" s="34"/>
      <c r="E35" s="50"/>
      <c r="F35" s="36"/>
      <c r="G35" s="37"/>
      <c r="H35" s="35"/>
      <c r="I35" s="36"/>
      <c r="J35" s="37"/>
      <c r="K35" s="50"/>
      <c r="L35" s="36"/>
      <c r="M35" s="37"/>
      <c r="N35" s="50"/>
      <c r="O35" s="36"/>
      <c r="P35" s="37"/>
      <c r="Q35" s="50"/>
      <c r="R35" s="36"/>
      <c r="S35" s="37"/>
      <c r="T35" s="50"/>
      <c r="U35" s="36"/>
      <c r="V35" s="37"/>
      <c r="W35" s="50"/>
      <c r="X35" s="36"/>
      <c r="Y35" s="37"/>
      <c r="Z35" s="50"/>
      <c r="AA35" s="36"/>
      <c r="AB35" s="37"/>
      <c r="AC35" s="31">
        <f t="shared" si="1"/>
        <v>0</v>
      </c>
      <c r="AD35" s="31">
        <f t="shared" si="0"/>
        <v>0</v>
      </c>
      <c r="AE35" s="31">
        <f t="shared" si="0"/>
        <v>0</v>
      </c>
    </row>
    <row r="36" spans="1:31" s="92" customFormat="1" ht="21">
      <c r="A36" s="107" t="s">
        <v>27</v>
      </c>
      <c r="B36" s="25"/>
      <c r="C36" s="33"/>
      <c r="D36" s="34"/>
      <c r="E36" s="50"/>
      <c r="F36" s="36"/>
      <c r="G36" s="37"/>
      <c r="H36" s="35"/>
      <c r="I36" s="36"/>
      <c r="J36" s="37"/>
      <c r="K36" s="50"/>
      <c r="L36" s="36"/>
      <c r="M36" s="37"/>
      <c r="N36" s="50"/>
      <c r="O36" s="36"/>
      <c r="P36" s="37"/>
      <c r="Q36" s="50"/>
      <c r="R36" s="36"/>
      <c r="S36" s="37"/>
      <c r="T36" s="50"/>
      <c r="U36" s="36"/>
      <c r="V36" s="37"/>
      <c r="W36" s="50"/>
      <c r="X36" s="36"/>
      <c r="Y36" s="37"/>
      <c r="Z36" s="87"/>
      <c r="AA36" s="40"/>
      <c r="AB36" s="41"/>
      <c r="AC36" s="31">
        <f t="shared" si="1"/>
        <v>0</v>
      </c>
      <c r="AD36" s="31">
        <f t="shared" si="0"/>
        <v>0</v>
      </c>
      <c r="AE36" s="31">
        <f t="shared" si="0"/>
        <v>0</v>
      </c>
    </row>
    <row r="37" spans="1:31" s="92" customFormat="1" ht="21.75" thickBot="1">
      <c r="A37" s="107" t="s">
        <v>28</v>
      </c>
      <c r="B37" s="85">
        <v>1</v>
      </c>
      <c r="C37" s="42"/>
      <c r="D37" s="43">
        <v>1</v>
      </c>
      <c r="E37" s="87"/>
      <c r="F37" s="40"/>
      <c r="G37" s="41"/>
      <c r="H37" s="39"/>
      <c r="I37" s="40"/>
      <c r="J37" s="41"/>
      <c r="K37" s="87"/>
      <c r="L37" s="40"/>
      <c r="M37" s="41"/>
      <c r="N37" s="87"/>
      <c r="O37" s="40"/>
      <c r="P37" s="41"/>
      <c r="Q37" s="87"/>
      <c r="R37" s="40"/>
      <c r="S37" s="41"/>
      <c r="T37" s="87"/>
      <c r="U37" s="40"/>
      <c r="V37" s="41"/>
      <c r="W37" s="87"/>
      <c r="X37" s="40"/>
      <c r="Y37" s="41"/>
      <c r="Z37" s="87"/>
      <c r="AA37" s="40"/>
      <c r="AB37" s="41"/>
      <c r="AC37" s="31">
        <f t="shared" si="1"/>
        <v>1</v>
      </c>
      <c r="AD37" s="31">
        <f>SUM(C37+F37+I37+L37+O37+R37+U37+X37+AA37)</f>
        <v>0</v>
      </c>
      <c r="AE37" s="31">
        <f>SUM(D37+G37+J37+M37+P37+S37+V37+Y37+AB37)</f>
        <v>1</v>
      </c>
    </row>
    <row r="38" spans="1:31" s="6" customFormat="1" ht="17.25" thickBot="1">
      <c r="A38" s="5" t="s">
        <v>12</v>
      </c>
      <c r="B38" s="44">
        <f>SUM(B20:B37)</f>
        <v>21</v>
      </c>
      <c r="C38" s="44">
        <f>SUM(C20:C37)</f>
        <v>4</v>
      </c>
      <c r="D38" s="44">
        <f aca="true" t="shared" si="2" ref="D38:AE38">D37+D36+D35+D34+D33+D32+D31+D30+D29+D28+D27+D26+D25+D24+D23+D22+D21+D20</f>
        <v>17</v>
      </c>
      <c r="E38" s="44">
        <f t="shared" si="2"/>
        <v>10</v>
      </c>
      <c r="F38" s="128">
        <f>SUM(F20:F37)</f>
        <v>3</v>
      </c>
      <c r="G38" s="44">
        <f t="shared" si="2"/>
        <v>7</v>
      </c>
      <c r="H38" s="44">
        <f t="shared" si="2"/>
        <v>10</v>
      </c>
      <c r="I38" s="44">
        <f>SUM(I20:I37)</f>
        <v>1</v>
      </c>
      <c r="J38" s="44">
        <f t="shared" si="2"/>
        <v>9</v>
      </c>
      <c r="K38" s="44">
        <f t="shared" si="2"/>
        <v>20</v>
      </c>
      <c r="L38" s="44">
        <f>SUM(L20:L37)</f>
        <v>4</v>
      </c>
      <c r="M38" s="44">
        <f t="shared" si="2"/>
        <v>16</v>
      </c>
      <c r="N38" s="44">
        <f t="shared" si="2"/>
        <v>11</v>
      </c>
      <c r="O38" s="44">
        <f>SUM(O20:O37)</f>
        <v>3</v>
      </c>
      <c r="P38" s="44">
        <f t="shared" si="2"/>
        <v>8</v>
      </c>
      <c r="Q38" s="44">
        <f t="shared" si="2"/>
        <v>9</v>
      </c>
      <c r="R38" s="44">
        <f>SUM(R20:R37)</f>
        <v>1</v>
      </c>
      <c r="S38" s="44">
        <f t="shared" si="2"/>
        <v>8</v>
      </c>
      <c r="T38" s="44">
        <f t="shared" si="2"/>
        <v>11</v>
      </c>
      <c r="U38" s="44">
        <f>SUM(U20:U37)</f>
        <v>2</v>
      </c>
      <c r="V38" s="44">
        <f t="shared" si="2"/>
        <v>9</v>
      </c>
      <c r="W38" s="44">
        <f t="shared" si="2"/>
        <v>14</v>
      </c>
      <c r="X38" s="44">
        <f>SUM(X20:X37)</f>
        <v>1</v>
      </c>
      <c r="Y38" s="44">
        <f t="shared" si="2"/>
        <v>13</v>
      </c>
      <c r="Z38" s="44">
        <f t="shared" si="2"/>
        <v>10</v>
      </c>
      <c r="AA38" s="44">
        <f>SUM(AA20:AA37)</f>
        <v>3</v>
      </c>
      <c r="AB38" s="44">
        <f t="shared" si="2"/>
        <v>7</v>
      </c>
      <c r="AC38" s="44">
        <f t="shared" si="2"/>
        <v>116</v>
      </c>
      <c r="AD38" s="44">
        <f t="shared" si="2"/>
        <v>22</v>
      </c>
      <c r="AE38" s="44">
        <f t="shared" si="2"/>
        <v>94</v>
      </c>
    </row>
  </sheetData>
  <mergeCells count="15">
    <mergeCell ref="A15:Q15"/>
    <mergeCell ref="G7:K7"/>
    <mergeCell ref="G8:K8"/>
    <mergeCell ref="A12:Q12"/>
    <mergeCell ref="A14:Q14"/>
    <mergeCell ref="B18:D18"/>
    <mergeCell ref="E18:G18"/>
    <mergeCell ref="H18:J18"/>
    <mergeCell ref="K18:M18"/>
    <mergeCell ref="Z18:AB18"/>
    <mergeCell ref="AC18:AE18"/>
    <mergeCell ref="N18:P18"/>
    <mergeCell ref="Q18:S18"/>
    <mergeCell ref="T18:V18"/>
    <mergeCell ref="W18:Y18"/>
  </mergeCells>
  <printOptions horizontalCentered="1"/>
  <pageMargins left="0.1968503937007874" right="0.1968503937007874" top="0.5905511811023623" bottom="0.5905511811023623" header="0.11811023622047245" footer="0.11811023622047245"/>
  <pageSetup fitToHeight="1" fitToWidth="1" horizontalDpi="600" verticalDpi="600" orientation="landscape" paperSize="9" scale="48" r:id="rId2"/>
  <headerFooter alignWithMargins="0">
    <oddFooter>&amp;R20 AGOSTO 2010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9"/>
  <sheetViews>
    <sheetView workbookViewId="0" topLeftCell="A1">
      <selection activeCell="D8" sqref="D8"/>
    </sheetView>
  </sheetViews>
  <sheetFormatPr defaultColWidth="9.140625" defaultRowHeight="12.75"/>
  <cols>
    <col min="1" max="1" width="12.57421875" style="92" customWidth="1"/>
    <col min="2" max="2" width="9.57421875" style="92" customWidth="1"/>
    <col min="3" max="3" width="9.28125" style="92" customWidth="1"/>
    <col min="4" max="5" width="9.57421875" style="92" customWidth="1"/>
    <col min="6" max="6" width="18.421875" style="92" customWidth="1"/>
    <col min="7" max="8" width="9.57421875" style="92" customWidth="1"/>
    <col min="9" max="9" width="18.421875" style="92" customWidth="1"/>
    <col min="10" max="21" width="9.57421875" style="92" customWidth="1"/>
    <col min="22" max="28" width="9.140625" style="92" customWidth="1"/>
    <col min="29" max="29" width="9.140625" style="93" customWidth="1"/>
    <col min="30" max="30" width="12.57421875" style="92" bestFit="1" customWidth="1"/>
    <col min="31" max="16384" width="9.140625" style="92" customWidth="1"/>
  </cols>
  <sheetData>
    <row r="1" ht="12.75">
      <c r="A1" t="s">
        <v>137</v>
      </c>
    </row>
    <row r="10" spans="7:12" ht="12.75">
      <c r="G10" s="213"/>
      <c r="H10" s="215"/>
      <c r="I10" s="215"/>
      <c r="J10" s="215"/>
      <c r="K10" s="215"/>
      <c r="L10" s="215"/>
    </row>
    <row r="11" spans="7:12" ht="12.75">
      <c r="G11" s="213" t="s">
        <v>1</v>
      </c>
      <c r="H11" s="215"/>
      <c r="I11" s="215"/>
      <c r="J11" s="215"/>
      <c r="K11" s="215"/>
      <c r="L11" s="215"/>
    </row>
    <row r="12" ht="9.75" customHeight="1" thickBot="1"/>
    <row r="13" spans="1:21" ht="12.75">
      <c r="A13" s="216" t="s">
        <v>125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8"/>
      <c r="U13" s="94"/>
    </row>
    <row r="14" spans="1:21" ht="12.75">
      <c r="A14" s="212" t="s">
        <v>114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4"/>
      <c r="U14" s="94"/>
    </row>
    <row r="15" spans="1:21" ht="13.5" thickBot="1">
      <c r="A15" s="209" t="s">
        <v>90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1"/>
      <c r="U15" s="95"/>
    </row>
    <row r="16" ht="13.5" thickBot="1"/>
    <row r="17" spans="1:31" ht="12.75">
      <c r="A17" s="96"/>
      <c r="B17" s="196" t="s">
        <v>3</v>
      </c>
      <c r="C17" s="197"/>
      <c r="D17" s="208"/>
      <c r="E17" s="196" t="s">
        <v>4</v>
      </c>
      <c r="F17" s="197"/>
      <c r="G17" s="208"/>
      <c r="H17" s="196" t="s">
        <v>5</v>
      </c>
      <c r="I17" s="197"/>
      <c r="J17" s="208"/>
      <c r="K17" s="196" t="s">
        <v>6</v>
      </c>
      <c r="L17" s="197"/>
      <c r="M17" s="208"/>
      <c r="N17" s="196" t="s">
        <v>7</v>
      </c>
      <c r="O17" s="197"/>
      <c r="P17" s="208"/>
      <c r="Q17" s="196" t="s">
        <v>8</v>
      </c>
      <c r="R17" s="197"/>
      <c r="S17" s="208"/>
      <c r="T17" s="196" t="s">
        <v>9</v>
      </c>
      <c r="U17" s="197"/>
      <c r="V17" s="208"/>
      <c r="W17" s="196" t="s">
        <v>10</v>
      </c>
      <c r="X17" s="197"/>
      <c r="Y17" s="208"/>
      <c r="Z17" s="196" t="s">
        <v>11</v>
      </c>
      <c r="AA17" s="206"/>
      <c r="AB17" s="207"/>
      <c r="AC17" s="196" t="s">
        <v>12</v>
      </c>
      <c r="AD17" s="197"/>
      <c r="AE17" s="198"/>
    </row>
    <row r="18" spans="1:31" ht="27.75">
      <c r="A18" s="96"/>
      <c r="B18" s="97" t="s">
        <v>89</v>
      </c>
      <c r="C18" s="98" t="s">
        <v>93</v>
      </c>
      <c r="D18" s="98" t="s">
        <v>94</v>
      </c>
      <c r="E18" s="97" t="s">
        <v>89</v>
      </c>
      <c r="F18" s="98" t="s">
        <v>93</v>
      </c>
      <c r="G18" s="98" t="s">
        <v>94</v>
      </c>
      <c r="H18" s="97" t="s">
        <v>89</v>
      </c>
      <c r="I18" s="98" t="s">
        <v>93</v>
      </c>
      <c r="J18" s="98" t="s">
        <v>94</v>
      </c>
      <c r="K18" s="97" t="s">
        <v>89</v>
      </c>
      <c r="L18" s="98" t="s">
        <v>93</v>
      </c>
      <c r="M18" s="98" t="s">
        <v>94</v>
      </c>
      <c r="N18" s="97" t="s">
        <v>89</v>
      </c>
      <c r="O18" s="98" t="s">
        <v>93</v>
      </c>
      <c r="P18" s="98" t="s">
        <v>94</v>
      </c>
      <c r="Q18" s="97" t="s">
        <v>89</v>
      </c>
      <c r="R18" s="98" t="s">
        <v>93</v>
      </c>
      <c r="S18" s="98" t="s">
        <v>94</v>
      </c>
      <c r="T18" s="97" t="s">
        <v>89</v>
      </c>
      <c r="U18" s="98" t="s">
        <v>93</v>
      </c>
      <c r="V18" s="98" t="s">
        <v>94</v>
      </c>
      <c r="W18" s="97" t="s">
        <v>89</v>
      </c>
      <c r="X18" s="98" t="s">
        <v>93</v>
      </c>
      <c r="Y18" s="98" t="s">
        <v>94</v>
      </c>
      <c r="Z18" s="97" t="s">
        <v>89</v>
      </c>
      <c r="AA18" s="98" t="s">
        <v>93</v>
      </c>
      <c r="AB18" s="98" t="s">
        <v>94</v>
      </c>
      <c r="AC18" s="99" t="s">
        <v>89</v>
      </c>
      <c r="AD18" s="98" t="s">
        <v>93</v>
      </c>
      <c r="AE18" s="98" t="s">
        <v>94</v>
      </c>
    </row>
    <row r="19" spans="1:31" s="100" customFormat="1" ht="27" customHeight="1">
      <c r="A19" s="73" t="s">
        <v>30</v>
      </c>
      <c r="B19" s="32"/>
      <c r="C19" s="54" t="s">
        <v>99</v>
      </c>
      <c r="D19" s="53"/>
      <c r="E19" s="35"/>
      <c r="F19" s="54" t="s">
        <v>99</v>
      </c>
      <c r="G19" s="47"/>
      <c r="H19" s="35"/>
      <c r="I19" s="54" t="s">
        <v>99</v>
      </c>
      <c r="J19" s="47"/>
      <c r="K19" s="35"/>
      <c r="L19" s="54" t="s">
        <v>99</v>
      </c>
      <c r="M19" s="54"/>
      <c r="N19" s="35"/>
      <c r="O19" s="54" t="s">
        <v>99</v>
      </c>
      <c r="P19" s="47"/>
      <c r="Q19" s="35"/>
      <c r="R19" s="54" t="s">
        <v>99</v>
      </c>
      <c r="S19" s="47"/>
      <c r="T19" s="35"/>
      <c r="U19" s="54" t="s">
        <v>99</v>
      </c>
      <c r="V19" s="47"/>
      <c r="W19" s="35"/>
      <c r="X19" s="54" t="s">
        <v>99</v>
      </c>
      <c r="Y19" s="47"/>
      <c r="Z19" s="35"/>
      <c r="AA19" s="54" t="s">
        <v>99</v>
      </c>
      <c r="AB19" s="37"/>
      <c r="AC19" s="50">
        <f aca="true" t="shared" si="0" ref="AC19:AC24">Z19+W19+T19+Q19+N19+K19+H19+E19+B19</f>
        <v>0</v>
      </c>
      <c r="AD19" s="50"/>
      <c r="AE19" s="50"/>
    </row>
    <row r="20" spans="1:31" s="101" customFormat="1" ht="27" customHeight="1">
      <c r="A20" s="73" t="s">
        <v>100</v>
      </c>
      <c r="B20" s="32"/>
      <c r="C20" s="55"/>
      <c r="D20" s="48"/>
      <c r="E20" s="28"/>
      <c r="F20" s="29"/>
      <c r="G20" s="49"/>
      <c r="H20" s="28"/>
      <c r="I20" s="29"/>
      <c r="J20" s="49"/>
      <c r="K20" s="28"/>
      <c r="L20" s="29"/>
      <c r="M20" s="49"/>
      <c r="N20" s="28"/>
      <c r="O20" s="29"/>
      <c r="P20" s="49"/>
      <c r="Q20" s="28"/>
      <c r="R20" s="29"/>
      <c r="S20" s="49"/>
      <c r="T20" s="28"/>
      <c r="U20" s="29"/>
      <c r="V20" s="49"/>
      <c r="W20" s="28"/>
      <c r="X20" s="29"/>
      <c r="Y20" s="49"/>
      <c r="Z20" s="28"/>
      <c r="AA20" s="29"/>
      <c r="AB20" s="30"/>
      <c r="AC20" s="50">
        <f t="shared" si="0"/>
        <v>0</v>
      </c>
      <c r="AD20" s="36"/>
      <c r="AE20" s="50">
        <f aca="true" t="shared" si="1" ref="AE20:AE26">AB20+Y20+V20+S20+P20+M20+J20+G20+D20</f>
        <v>0</v>
      </c>
    </row>
    <row r="21" spans="1:31" s="101" customFormat="1" ht="27" customHeight="1">
      <c r="A21" s="76" t="s">
        <v>31</v>
      </c>
      <c r="B21" s="32"/>
      <c r="C21" s="26"/>
      <c r="D21" s="48"/>
      <c r="E21" s="28"/>
      <c r="F21" s="29"/>
      <c r="G21" s="49"/>
      <c r="H21" s="28"/>
      <c r="I21" s="29"/>
      <c r="J21" s="49"/>
      <c r="K21" s="28"/>
      <c r="L21" s="29"/>
      <c r="M21" s="49"/>
      <c r="N21" s="28"/>
      <c r="O21" s="29"/>
      <c r="P21" s="49"/>
      <c r="Q21" s="28"/>
      <c r="R21" s="29"/>
      <c r="S21" s="49"/>
      <c r="T21" s="28"/>
      <c r="U21" s="29"/>
      <c r="V21" s="49"/>
      <c r="W21" s="28"/>
      <c r="X21" s="29"/>
      <c r="Y21" s="49"/>
      <c r="Z21" s="28"/>
      <c r="AA21" s="29"/>
      <c r="AB21" s="30"/>
      <c r="AC21" s="50">
        <f t="shared" si="0"/>
        <v>0</v>
      </c>
      <c r="AD21" s="36"/>
      <c r="AE21" s="50">
        <f t="shared" si="1"/>
        <v>0</v>
      </c>
    </row>
    <row r="22" spans="1:31" s="101" customFormat="1" ht="27" customHeight="1">
      <c r="A22" s="76" t="s">
        <v>32</v>
      </c>
      <c r="B22" s="32"/>
      <c r="C22" s="26"/>
      <c r="D22" s="48"/>
      <c r="E22" s="28"/>
      <c r="F22" s="29"/>
      <c r="G22" s="49"/>
      <c r="H22" s="28"/>
      <c r="I22" s="29"/>
      <c r="J22" s="49"/>
      <c r="K22" s="28"/>
      <c r="L22" s="29"/>
      <c r="M22" s="49"/>
      <c r="N22" s="28"/>
      <c r="O22" s="29"/>
      <c r="P22" s="49"/>
      <c r="Q22" s="28"/>
      <c r="R22" s="29"/>
      <c r="S22" s="49"/>
      <c r="T22" s="28"/>
      <c r="U22" s="29"/>
      <c r="V22" s="49"/>
      <c r="W22" s="28"/>
      <c r="X22" s="29"/>
      <c r="Y22" s="49"/>
      <c r="Z22" s="28"/>
      <c r="AA22" s="29"/>
      <c r="AB22" s="30"/>
      <c r="AC22" s="50">
        <f t="shared" si="0"/>
        <v>0</v>
      </c>
      <c r="AD22" s="51"/>
      <c r="AE22" s="50">
        <f t="shared" si="1"/>
        <v>0</v>
      </c>
    </row>
    <row r="23" spans="1:31" s="100" customFormat="1" ht="27" customHeight="1">
      <c r="A23" s="73" t="s">
        <v>101</v>
      </c>
      <c r="B23" s="32"/>
      <c r="C23" s="33"/>
      <c r="D23" s="53"/>
      <c r="E23" s="35"/>
      <c r="F23" s="36"/>
      <c r="G23" s="47"/>
      <c r="H23" s="35"/>
      <c r="I23" s="36"/>
      <c r="J23" s="47"/>
      <c r="K23" s="35"/>
      <c r="L23" s="36"/>
      <c r="M23" s="47"/>
      <c r="N23" s="35"/>
      <c r="O23" s="36"/>
      <c r="P23" s="47"/>
      <c r="Q23" s="35"/>
      <c r="R23" s="36"/>
      <c r="S23" s="47"/>
      <c r="T23" s="35"/>
      <c r="U23" s="36"/>
      <c r="V23" s="47"/>
      <c r="W23" s="35"/>
      <c r="X23" s="36"/>
      <c r="Y23" s="47"/>
      <c r="Z23" s="35"/>
      <c r="AA23" s="36"/>
      <c r="AB23" s="37"/>
      <c r="AC23" s="50">
        <f t="shared" si="0"/>
        <v>0</v>
      </c>
      <c r="AD23" s="62"/>
      <c r="AE23" s="50">
        <f t="shared" si="1"/>
        <v>0</v>
      </c>
    </row>
    <row r="24" spans="1:31" s="101" customFormat="1" ht="27" customHeight="1">
      <c r="A24" s="76" t="s">
        <v>33</v>
      </c>
      <c r="B24" s="32"/>
      <c r="C24" s="26"/>
      <c r="D24" s="48"/>
      <c r="E24" s="28"/>
      <c r="F24" s="29"/>
      <c r="G24" s="49"/>
      <c r="H24" s="28"/>
      <c r="I24" s="29"/>
      <c r="J24" s="49"/>
      <c r="K24" s="28"/>
      <c r="L24" s="29"/>
      <c r="M24" s="49"/>
      <c r="N24" s="28"/>
      <c r="O24" s="29"/>
      <c r="P24" s="49"/>
      <c r="Q24" s="28"/>
      <c r="R24" s="29"/>
      <c r="S24" s="49"/>
      <c r="T24" s="28"/>
      <c r="U24" s="29"/>
      <c r="V24" s="49"/>
      <c r="W24" s="28"/>
      <c r="X24" s="29"/>
      <c r="Y24" s="49"/>
      <c r="Z24" s="28"/>
      <c r="AA24" s="29"/>
      <c r="AB24" s="30"/>
      <c r="AC24" s="50">
        <f t="shared" si="0"/>
        <v>0</v>
      </c>
      <c r="AD24" s="51"/>
      <c r="AE24" s="50">
        <f t="shared" si="1"/>
        <v>0</v>
      </c>
    </row>
    <row r="25" spans="1:31" ht="27" customHeight="1">
      <c r="A25" s="71" t="s">
        <v>34</v>
      </c>
      <c r="B25" s="32"/>
      <c r="C25" s="33"/>
      <c r="D25" s="53"/>
      <c r="E25" s="35"/>
      <c r="F25" s="36"/>
      <c r="G25" s="47"/>
      <c r="H25" s="35"/>
      <c r="I25" s="36"/>
      <c r="J25" s="47"/>
      <c r="K25" s="35">
        <v>1</v>
      </c>
      <c r="L25" s="36">
        <v>1</v>
      </c>
      <c r="M25" s="47"/>
      <c r="N25" s="35"/>
      <c r="O25" s="36"/>
      <c r="P25" s="47"/>
      <c r="Q25" s="35"/>
      <c r="R25" s="36"/>
      <c r="S25" s="47"/>
      <c r="T25" s="35">
        <v>1</v>
      </c>
      <c r="U25" s="36">
        <v>1</v>
      </c>
      <c r="V25" s="47"/>
      <c r="W25" s="35"/>
      <c r="X25" s="36"/>
      <c r="Y25" s="47"/>
      <c r="Z25" s="35"/>
      <c r="AA25" s="36"/>
      <c r="AB25" s="37"/>
      <c r="AC25" s="50">
        <f aca="true" t="shared" si="2" ref="AC25:AC56">Z25+W25+T25+Q25+N25+K25+H25+E25+B25</f>
        <v>2</v>
      </c>
      <c r="AD25" s="50">
        <v>2</v>
      </c>
      <c r="AE25" s="50">
        <f>AB25+Y25+V25+S25+P25+M25+J25+G25+D25</f>
        <v>0</v>
      </c>
    </row>
    <row r="26" spans="1:31" ht="27" customHeight="1">
      <c r="A26" s="71" t="s">
        <v>35</v>
      </c>
      <c r="B26" s="32"/>
      <c r="C26" s="33"/>
      <c r="D26" s="53"/>
      <c r="E26" s="35"/>
      <c r="F26" s="36"/>
      <c r="G26" s="47"/>
      <c r="H26" s="35"/>
      <c r="I26" s="36"/>
      <c r="J26" s="47"/>
      <c r="K26" s="35"/>
      <c r="L26" s="36"/>
      <c r="M26" s="47"/>
      <c r="N26" s="35"/>
      <c r="O26" s="36"/>
      <c r="P26" s="47"/>
      <c r="Q26" s="35"/>
      <c r="R26" s="36"/>
      <c r="S26" s="47"/>
      <c r="T26" s="35"/>
      <c r="U26" s="36"/>
      <c r="V26" s="47"/>
      <c r="W26" s="35"/>
      <c r="X26" s="36"/>
      <c r="Y26" s="47"/>
      <c r="Z26" s="35"/>
      <c r="AA26" s="36"/>
      <c r="AB26" s="37"/>
      <c r="AC26" s="50">
        <f t="shared" si="2"/>
        <v>0</v>
      </c>
      <c r="AD26" s="36"/>
      <c r="AE26" s="50">
        <f t="shared" si="1"/>
        <v>0</v>
      </c>
    </row>
    <row r="27" spans="1:31" ht="27" customHeight="1">
      <c r="A27" s="71" t="s">
        <v>36</v>
      </c>
      <c r="B27" s="32"/>
      <c r="C27" s="33"/>
      <c r="D27" s="53"/>
      <c r="E27" s="35"/>
      <c r="F27" s="36"/>
      <c r="G27" s="47"/>
      <c r="H27" s="35"/>
      <c r="I27" s="36"/>
      <c r="J27" s="47"/>
      <c r="K27" s="35"/>
      <c r="L27" s="36"/>
      <c r="M27" s="47"/>
      <c r="N27" s="35"/>
      <c r="O27" s="36"/>
      <c r="P27" s="47"/>
      <c r="Q27" s="35"/>
      <c r="R27" s="36"/>
      <c r="S27" s="47"/>
      <c r="T27" s="35">
        <v>1</v>
      </c>
      <c r="U27" s="36"/>
      <c r="V27" s="47">
        <v>1</v>
      </c>
      <c r="W27" s="35">
        <v>1</v>
      </c>
      <c r="X27" s="36"/>
      <c r="Y27" s="47">
        <v>1</v>
      </c>
      <c r="Z27" s="35"/>
      <c r="AA27" s="36"/>
      <c r="AB27" s="37"/>
      <c r="AC27" s="50">
        <f t="shared" si="2"/>
        <v>2</v>
      </c>
      <c r="AD27" s="36">
        <v>1</v>
      </c>
      <c r="AE27" s="37">
        <v>1</v>
      </c>
    </row>
    <row r="28" spans="1:31" s="100" customFormat="1" ht="27" customHeight="1">
      <c r="A28" s="73" t="s">
        <v>37</v>
      </c>
      <c r="B28" s="32"/>
      <c r="C28" s="54" t="s">
        <v>99</v>
      </c>
      <c r="D28" s="53"/>
      <c r="E28" s="35"/>
      <c r="F28" s="54" t="s">
        <v>99</v>
      </c>
      <c r="G28" s="47"/>
      <c r="H28" s="35"/>
      <c r="I28" s="54" t="s">
        <v>99</v>
      </c>
      <c r="J28" s="47"/>
      <c r="K28" s="35">
        <v>1</v>
      </c>
      <c r="L28" s="54" t="s">
        <v>99</v>
      </c>
      <c r="M28" s="54">
        <v>1</v>
      </c>
      <c r="N28" s="35"/>
      <c r="O28" s="54" t="s">
        <v>99</v>
      </c>
      <c r="P28" s="47"/>
      <c r="Q28" s="35"/>
      <c r="R28" s="54" t="s">
        <v>99</v>
      </c>
      <c r="S28" s="47"/>
      <c r="T28" s="35"/>
      <c r="U28" s="54" t="s">
        <v>99</v>
      </c>
      <c r="V28" s="47"/>
      <c r="W28" s="35">
        <v>1</v>
      </c>
      <c r="X28" s="54" t="s">
        <v>99</v>
      </c>
      <c r="Y28" s="47">
        <v>1</v>
      </c>
      <c r="Z28" s="35"/>
      <c r="AA28" s="54" t="s">
        <v>99</v>
      </c>
      <c r="AB28" s="37"/>
      <c r="AC28" s="50">
        <f t="shared" si="2"/>
        <v>2</v>
      </c>
      <c r="AD28" s="62">
        <v>1</v>
      </c>
      <c r="AE28" s="63">
        <v>2</v>
      </c>
    </row>
    <row r="29" spans="1:31" ht="27" customHeight="1">
      <c r="A29" s="71" t="s">
        <v>38</v>
      </c>
      <c r="B29" s="32"/>
      <c r="C29" s="33"/>
      <c r="D29" s="53"/>
      <c r="E29" s="35"/>
      <c r="F29" s="36"/>
      <c r="G29" s="47"/>
      <c r="H29" s="35"/>
      <c r="I29" s="36"/>
      <c r="J29" s="47"/>
      <c r="K29" s="35"/>
      <c r="L29" s="36"/>
      <c r="M29" s="47"/>
      <c r="N29" s="35"/>
      <c r="O29" s="36"/>
      <c r="P29" s="47"/>
      <c r="Q29" s="35"/>
      <c r="R29" s="36"/>
      <c r="S29" s="47"/>
      <c r="T29" s="35"/>
      <c r="U29" s="36"/>
      <c r="V29" s="47"/>
      <c r="W29" s="35"/>
      <c r="X29" s="36"/>
      <c r="Y29" s="47"/>
      <c r="Z29" s="35"/>
      <c r="AA29" s="36"/>
      <c r="AB29" s="37"/>
      <c r="AC29" s="50">
        <f t="shared" si="2"/>
        <v>0</v>
      </c>
      <c r="AD29" s="36"/>
      <c r="AE29" s="37"/>
    </row>
    <row r="30" spans="1:31" ht="27" customHeight="1">
      <c r="A30" s="71" t="s">
        <v>39</v>
      </c>
      <c r="B30" s="32"/>
      <c r="C30" s="33"/>
      <c r="D30" s="53"/>
      <c r="E30" s="35"/>
      <c r="F30" s="36"/>
      <c r="G30" s="47"/>
      <c r="H30" s="35"/>
      <c r="I30" s="36"/>
      <c r="J30" s="47"/>
      <c r="K30" s="35"/>
      <c r="L30" s="36"/>
      <c r="M30" s="47"/>
      <c r="N30" s="35"/>
      <c r="O30" s="36"/>
      <c r="P30" s="47"/>
      <c r="Q30" s="35"/>
      <c r="R30" s="36"/>
      <c r="S30" s="47"/>
      <c r="T30" s="35"/>
      <c r="U30" s="36"/>
      <c r="V30" s="47"/>
      <c r="W30" s="35"/>
      <c r="X30" s="36"/>
      <c r="Y30" s="47"/>
      <c r="Z30" s="35"/>
      <c r="AA30" s="36"/>
      <c r="AB30" s="37"/>
      <c r="AC30" s="50">
        <f t="shared" si="2"/>
        <v>0</v>
      </c>
      <c r="AD30" s="36"/>
      <c r="AE30" s="37"/>
    </row>
    <row r="31" spans="1:31" ht="27" customHeight="1">
      <c r="A31" s="71" t="s">
        <v>102</v>
      </c>
      <c r="B31" s="32"/>
      <c r="C31" s="33"/>
      <c r="D31" s="53"/>
      <c r="E31" s="35"/>
      <c r="F31" s="36"/>
      <c r="G31" s="47"/>
      <c r="H31" s="35"/>
      <c r="I31" s="36"/>
      <c r="J31" s="47"/>
      <c r="K31" s="35"/>
      <c r="L31" s="36"/>
      <c r="M31" s="47"/>
      <c r="N31" s="35"/>
      <c r="O31" s="36"/>
      <c r="P31" s="47"/>
      <c r="Q31" s="35"/>
      <c r="R31" s="36"/>
      <c r="S31" s="47"/>
      <c r="T31" s="35"/>
      <c r="U31" s="36"/>
      <c r="V31" s="47"/>
      <c r="W31" s="35"/>
      <c r="X31" s="36"/>
      <c r="Y31" s="47"/>
      <c r="Z31" s="35"/>
      <c r="AA31" s="36"/>
      <c r="AB31" s="37"/>
      <c r="AC31" s="50">
        <f t="shared" si="2"/>
        <v>0</v>
      </c>
      <c r="AD31" s="36"/>
      <c r="AE31" s="37"/>
    </row>
    <row r="32" spans="1:31" s="101" customFormat="1" ht="27" customHeight="1">
      <c r="A32" s="76" t="s">
        <v>40</v>
      </c>
      <c r="B32" s="32"/>
      <c r="C32" s="54" t="s">
        <v>99</v>
      </c>
      <c r="D32" s="53"/>
      <c r="E32" s="35"/>
      <c r="F32" s="54" t="s">
        <v>99</v>
      </c>
      <c r="G32" s="47"/>
      <c r="H32" s="35"/>
      <c r="I32" s="54" t="s">
        <v>99</v>
      </c>
      <c r="J32" s="47"/>
      <c r="K32" s="35"/>
      <c r="L32" s="54" t="s">
        <v>99</v>
      </c>
      <c r="M32" s="54"/>
      <c r="N32" s="35"/>
      <c r="O32" s="54" t="s">
        <v>99</v>
      </c>
      <c r="P32" s="47"/>
      <c r="Q32" s="35"/>
      <c r="R32" s="54" t="s">
        <v>99</v>
      </c>
      <c r="S32" s="47"/>
      <c r="T32" s="35"/>
      <c r="U32" s="54" t="s">
        <v>99</v>
      </c>
      <c r="V32" s="47"/>
      <c r="W32" s="35"/>
      <c r="X32" s="54" t="s">
        <v>99</v>
      </c>
      <c r="Y32" s="47"/>
      <c r="Z32" s="35"/>
      <c r="AA32" s="54" t="s">
        <v>99</v>
      </c>
      <c r="AB32" s="37"/>
      <c r="AC32" s="50">
        <f t="shared" si="2"/>
        <v>0</v>
      </c>
      <c r="AD32" s="36"/>
      <c r="AE32" s="37"/>
    </row>
    <row r="33" spans="1:31" ht="27" customHeight="1">
      <c r="A33" s="71" t="s">
        <v>41</v>
      </c>
      <c r="B33" s="32"/>
      <c r="C33" s="54" t="s">
        <v>99</v>
      </c>
      <c r="D33" s="53"/>
      <c r="E33" s="35"/>
      <c r="F33" s="54" t="s">
        <v>99</v>
      </c>
      <c r="G33" s="47"/>
      <c r="H33" s="35"/>
      <c r="I33" s="54" t="s">
        <v>99</v>
      </c>
      <c r="J33" s="47"/>
      <c r="K33" s="35"/>
      <c r="L33" s="54" t="s">
        <v>99</v>
      </c>
      <c r="M33" s="54"/>
      <c r="N33" s="35"/>
      <c r="O33" s="54" t="s">
        <v>99</v>
      </c>
      <c r="P33" s="47"/>
      <c r="Q33" s="35"/>
      <c r="R33" s="54" t="s">
        <v>99</v>
      </c>
      <c r="S33" s="47"/>
      <c r="T33" s="35"/>
      <c r="U33" s="54" t="s">
        <v>99</v>
      </c>
      <c r="V33" s="47"/>
      <c r="W33" s="35"/>
      <c r="X33" s="54" t="s">
        <v>99</v>
      </c>
      <c r="Y33" s="47"/>
      <c r="Z33" s="35"/>
      <c r="AA33" s="54" t="s">
        <v>99</v>
      </c>
      <c r="AB33" s="37"/>
      <c r="AC33" s="50">
        <f t="shared" si="2"/>
        <v>0</v>
      </c>
      <c r="AD33" s="36"/>
      <c r="AE33" s="37"/>
    </row>
    <row r="34" spans="1:31" ht="27" customHeight="1">
      <c r="A34" s="71" t="s">
        <v>42</v>
      </c>
      <c r="B34" s="32">
        <v>2</v>
      </c>
      <c r="C34" s="33">
        <v>1</v>
      </c>
      <c r="D34" s="53">
        <v>1</v>
      </c>
      <c r="E34" s="35"/>
      <c r="F34" s="36"/>
      <c r="G34" s="47"/>
      <c r="H34" s="35"/>
      <c r="I34" s="36"/>
      <c r="J34" s="47"/>
      <c r="K34" s="35">
        <v>1</v>
      </c>
      <c r="L34" s="36"/>
      <c r="M34" s="47">
        <v>1</v>
      </c>
      <c r="N34" s="35"/>
      <c r="O34" s="36"/>
      <c r="P34" s="47"/>
      <c r="Q34" s="35"/>
      <c r="R34" s="36"/>
      <c r="S34" s="47"/>
      <c r="T34" s="35"/>
      <c r="U34" s="36"/>
      <c r="V34" s="47"/>
      <c r="W34" s="35">
        <v>2</v>
      </c>
      <c r="X34" s="36">
        <v>1</v>
      </c>
      <c r="Y34" s="47">
        <v>1</v>
      </c>
      <c r="Z34" s="35"/>
      <c r="AA34" s="36"/>
      <c r="AB34" s="37"/>
      <c r="AC34" s="50">
        <f t="shared" si="2"/>
        <v>5</v>
      </c>
      <c r="AD34" s="36">
        <v>2</v>
      </c>
      <c r="AE34" s="37">
        <v>3</v>
      </c>
    </row>
    <row r="35" spans="1:31" ht="27" customHeight="1">
      <c r="A35" s="71" t="s">
        <v>43</v>
      </c>
      <c r="B35" s="32"/>
      <c r="C35" s="33"/>
      <c r="D35" s="53"/>
      <c r="E35" s="35"/>
      <c r="F35" s="36"/>
      <c r="G35" s="47"/>
      <c r="H35" s="35"/>
      <c r="I35" s="36"/>
      <c r="J35" s="47"/>
      <c r="K35" s="35"/>
      <c r="L35" s="36"/>
      <c r="M35" s="47"/>
      <c r="N35" s="35"/>
      <c r="O35" s="36"/>
      <c r="P35" s="47"/>
      <c r="Q35" s="35"/>
      <c r="R35" s="36"/>
      <c r="S35" s="47"/>
      <c r="T35" s="35"/>
      <c r="U35" s="36"/>
      <c r="V35" s="47"/>
      <c r="W35" s="35"/>
      <c r="X35" s="36"/>
      <c r="Y35" s="47"/>
      <c r="Z35" s="35"/>
      <c r="AA35" s="36"/>
      <c r="AB35" s="37"/>
      <c r="AC35" s="50">
        <f t="shared" si="2"/>
        <v>0</v>
      </c>
      <c r="AD35" s="36"/>
      <c r="AE35" s="37"/>
    </row>
    <row r="36" spans="1:31" ht="27" customHeight="1">
      <c r="A36" s="71" t="s">
        <v>44</v>
      </c>
      <c r="B36" s="32"/>
      <c r="C36" s="33"/>
      <c r="D36" s="53"/>
      <c r="E36" s="35"/>
      <c r="F36" s="36"/>
      <c r="G36" s="47"/>
      <c r="H36" s="35"/>
      <c r="I36" s="36"/>
      <c r="J36" s="47"/>
      <c r="K36" s="35">
        <v>1</v>
      </c>
      <c r="L36" s="36"/>
      <c r="M36" s="47">
        <v>1</v>
      </c>
      <c r="N36" s="35"/>
      <c r="O36" s="36"/>
      <c r="P36" s="47"/>
      <c r="Q36" s="35"/>
      <c r="R36" s="36"/>
      <c r="S36" s="47"/>
      <c r="T36" s="35"/>
      <c r="U36" s="36"/>
      <c r="V36" s="47"/>
      <c r="W36" s="35">
        <v>1</v>
      </c>
      <c r="X36" s="36"/>
      <c r="Y36" s="47">
        <v>1</v>
      </c>
      <c r="Z36" s="35"/>
      <c r="AA36" s="36"/>
      <c r="AB36" s="37"/>
      <c r="AC36" s="50">
        <f t="shared" si="2"/>
        <v>2</v>
      </c>
      <c r="AD36" s="36"/>
      <c r="AE36" s="37">
        <v>2</v>
      </c>
    </row>
    <row r="37" spans="1:31" s="100" customFormat="1" ht="27" customHeight="1">
      <c r="A37" s="73" t="s">
        <v>45</v>
      </c>
      <c r="B37" s="32"/>
      <c r="C37" s="54" t="s">
        <v>99</v>
      </c>
      <c r="D37" s="53"/>
      <c r="E37" s="35"/>
      <c r="F37" s="54" t="s">
        <v>99</v>
      </c>
      <c r="G37" s="47"/>
      <c r="H37" s="35"/>
      <c r="I37" s="54" t="s">
        <v>99</v>
      </c>
      <c r="J37" s="47"/>
      <c r="K37" s="35"/>
      <c r="L37" s="54" t="s">
        <v>99</v>
      </c>
      <c r="M37" s="54"/>
      <c r="N37" s="35"/>
      <c r="O37" s="54" t="s">
        <v>99</v>
      </c>
      <c r="P37" s="47"/>
      <c r="Q37" s="35"/>
      <c r="R37" s="54" t="s">
        <v>99</v>
      </c>
      <c r="S37" s="47"/>
      <c r="T37" s="35"/>
      <c r="U37" s="54" t="s">
        <v>99</v>
      </c>
      <c r="V37" s="47"/>
      <c r="W37" s="35"/>
      <c r="X37" s="54" t="s">
        <v>99</v>
      </c>
      <c r="Y37" s="47"/>
      <c r="Z37" s="35"/>
      <c r="AA37" s="54" t="s">
        <v>99</v>
      </c>
      <c r="AB37" s="37"/>
      <c r="AC37" s="50">
        <f t="shared" si="2"/>
        <v>0</v>
      </c>
      <c r="AD37" s="36"/>
      <c r="AE37" s="37"/>
    </row>
    <row r="38" spans="1:31" s="93" customFormat="1" ht="27" customHeight="1">
      <c r="A38" s="72" t="s">
        <v>46</v>
      </c>
      <c r="B38" s="32"/>
      <c r="C38" s="51"/>
      <c r="D38" s="57"/>
      <c r="E38" s="50"/>
      <c r="F38" s="51"/>
      <c r="G38" s="57"/>
      <c r="H38" s="50"/>
      <c r="I38" s="51"/>
      <c r="J38" s="57"/>
      <c r="K38" s="50"/>
      <c r="L38" s="51"/>
      <c r="M38" s="57"/>
      <c r="N38" s="50"/>
      <c r="O38" s="51"/>
      <c r="P38" s="57"/>
      <c r="Q38" s="50"/>
      <c r="R38" s="51"/>
      <c r="S38" s="57"/>
      <c r="T38" s="50"/>
      <c r="U38" s="51"/>
      <c r="V38" s="57"/>
      <c r="W38" s="50"/>
      <c r="X38" s="51"/>
      <c r="Y38" s="57"/>
      <c r="Z38" s="50"/>
      <c r="AA38" s="51"/>
      <c r="AB38" s="52"/>
      <c r="AC38" s="50">
        <f t="shared" si="2"/>
        <v>0</v>
      </c>
      <c r="AD38" s="36"/>
      <c r="AE38" s="37"/>
    </row>
    <row r="39" spans="1:31" s="101" customFormat="1" ht="27" customHeight="1">
      <c r="A39" s="76" t="s">
        <v>47</v>
      </c>
      <c r="B39" s="32">
        <v>1</v>
      </c>
      <c r="C39" s="55"/>
      <c r="D39" s="56">
        <v>1</v>
      </c>
      <c r="E39" s="28"/>
      <c r="F39" s="29"/>
      <c r="G39" s="49"/>
      <c r="H39" s="28"/>
      <c r="I39" s="29"/>
      <c r="J39" s="49"/>
      <c r="K39" s="28"/>
      <c r="L39" s="29"/>
      <c r="M39" s="49"/>
      <c r="N39" s="28"/>
      <c r="O39" s="29"/>
      <c r="P39" s="49"/>
      <c r="Q39" s="28"/>
      <c r="R39" s="29"/>
      <c r="S39" s="49"/>
      <c r="T39" s="28"/>
      <c r="U39" s="29"/>
      <c r="V39" s="49"/>
      <c r="W39" s="28"/>
      <c r="X39" s="29"/>
      <c r="Y39" s="49"/>
      <c r="Z39" s="28"/>
      <c r="AA39" s="29"/>
      <c r="AB39" s="30"/>
      <c r="AC39" s="50">
        <f t="shared" si="2"/>
        <v>1</v>
      </c>
      <c r="AD39" s="51"/>
      <c r="AE39" s="52">
        <v>1</v>
      </c>
    </row>
    <row r="40" spans="1:31" s="93" customFormat="1" ht="27" customHeight="1">
      <c r="A40" s="72" t="s">
        <v>48</v>
      </c>
      <c r="B40" s="32"/>
      <c r="C40" s="51"/>
      <c r="D40" s="57"/>
      <c r="E40" s="50"/>
      <c r="F40" s="51"/>
      <c r="G40" s="57"/>
      <c r="H40" s="50"/>
      <c r="I40" s="51"/>
      <c r="J40" s="57"/>
      <c r="K40" s="50">
        <v>1</v>
      </c>
      <c r="L40" s="51"/>
      <c r="M40" s="57">
        <v>1</v>
      </c>
      <c r="N40" s="50"/>
      <c r="O40" s="51"/>
      <c r="P40" s="57"/>
      <c r="Q40" s="50"/>
      <c r="R40" s="51"/>
      <c r="S40" s="57"/>
      <c r="T40" s="50">
        <v>1</v>
      </c>
      <c r="U40" s="51">
        <v>1</v>
      </c>
      <c r="V40" s="57"/>
      <c r="W40" s="50">
        <v>1</v>
      </c>
      <c r="X40" s="51">
        <v>1</v>
      </c>
      <c r="Y40" s="57"/>
      <c r="Z40" s="50">
        <v>1</v>
      </c>
      <c r="AA40" s="51"/>
      <c r="AB40" s="171">
        <v>1</v>
      </c>
      <c r="AC40" s="50">
        <f t="shared" si="2"/>
        <v>4</v>
      </c>
      <c r="AD40" s="51">
        <v>2</v>
      </c>
      <c r="AE40" s="52">
        <v>2</v>
      </c>
    </row>
    <row r="41" spans="1:31" ht="27" customHeight="1">
      <c r="A41" s="71" t="s">
        <v>49</v>
      </c>
      <c r="B41" s="32">
        <v>1</v>
      </c>
      <c r="C41" s="36">
        <v>1</v>
      </c>
      <c r="D41" s="47"/>
      <c r="E41" s="35"/>
      <c r="F41" s="36"/>
      <c r="G41" s="47"/>
      <c r="H41" s="35">
        <v>1</v>
      </c>
      <c r="I41" s="36" t="s">
        <v>132</v>
      </c>
      <c r="J41" s="47">
        <v>1</v>
      </c>
      <c r="K41" s="35">
        <v>1</v>
      </c>
      <c r="L41" s="36">
        <v>1</v>
      </c>
      <c r="M41" s="47"/>
      <c r="N41" s="35"/>
      <c r="O41" s="36"/>
      <c r="P41" s="47"/>
      <c r="Q41" s="35"/>
      <c r="R41" s="36"/>
      <c r="S41" s="47"/>
      <c r="T41" s="35">
        <v>1</v>
      </c>
      <c r="U41" s="36">
        <v>1</v>
      </c>
      <c r="V41" s="47"/>
      <c r="W41" s="35">
        <v>1</v>
      </c>
      <c r="X41" s="36"/>
      <c r="Y41" s="47">
        <v>1</v>
      </c>
      <c r="Z41" s="35">
        <v>1</v>
      </c>
      <c r="AA41" s="36"/>
      <c r="AB41" s="37">
        <v>1</v>
      </c>
      <c r="AC41" s="50">
        <f t="shared" si="2"/>
        <v>6</v>
      </c>
      <c r="AD41" s="36">
        <v>3</v>
      </c>
      <c r="AE41" s="37">
        <v>3</v>
      </c>
    </row>
    <row r="42" spans="1:31" ht="27" customHeight="1">
      <c r="A42" s="71" t="s">
        <v>103</v>
      </c>
      <c r="B42" s="32"/>
      <c r="C42" s="36"/>
      <c r="D42" s="47"/>
      <c r="E42" s="35"/>
      <c r="F42" s="36"/>
      <c r="G42" s="47"/>
      <c r="H42" s="35"/>
      <c r="I42" s="36"/>
      <c r="J42" s="47"/>
      <c r="K42" s="35"/>
      <c r="L42" s="36"/>
      <c r="M42" s="47"/>
      <c r="N42" s="35"/>
      <c r="O42" s="36"/>
      <c r="P42" s="47"/>
      <c r="Q42" s="35"/>
      <c r="R42" s="36"/>
      <c r="S42" s="47"/>
      <c r="T42" s="35"/>
      <c r="U42" s="36"/>
      <c r="V42" s="47"/>
      <c r="W42" s="35"/>
      <c r="X42" s="36"/>
      <c r="Y42" s="47"/>
      <c r="Z42" s="35"/>
      <c r="AA42" s="36"/>
      <c r="AB42" s="37"/>
      <c r="AC42" s="50">
        <f t="shared" si="2"/>
        <v>0</v>
      </c>
      <c r="AD42" s="36"/>
      <c r="AE42" s="37"/>
    </row>
    <row r="43" spans="1:31" ht="27" customHeight="1">
      <c r="A43" s="71" t="s">
        <v>50</v>
      </c>
      <c r="B43" s="32"/>
      <c r="C43" s="36"/>
      <c r="D43" s="47"/>
      <c r="E43" s="35"/>
      <c r="F43" s="36"/>
      <c r="G43" s="47"/>
      <c r="H43" s="35"/>
      <c r="I43" s="36"/>
      <c r="J43" s="47"/>
      <c r="K43" s="35"/>
      <c r="L43" s="36"/>
      <c r="M43" s="47"/>
      <c r="N43" s="35"/>
      <c r="O43" s="36"/>
      <c r="P43" s="47"/>
      <c r="Q43" s="35"/>
      <c r="R43" s="36"/>
      <c r="S43" s="47"/>
      <c r="T43" s="35"/>
      <c r="U43" s="36"/>
      <c r="V43" s="47"/>
      <c r="W43" s="35"/>
      <c r="X43" s="36"/>
      <c r="Y43" s="47"/>
      <c r="Z43" s="35">
        <v>1</v>
      </c>
      <c r="AA43" s="36"/>
      <c r="AB43" s="37">
        <v>1</v>
      </c>
      <c r="AC43" s="50">
        <f t="shared" si="2"/>
        <v>1</v>
      </c>
      <c r="AD43" s="36"/>
      <c r="AE43" s="37">
        <v>1</v>
      </c>
    </row>
    <row r="44" spans="1:31" s="93" customFormat="1" ht="27" customHeight="1">
      <c r="A44" s="72" t="s">
        <v>51</v>
      </c>
      <c r="B44" s="32"/>
      <c r="C44" s="51"/>
      <c r="D44" s="57"/>
      <c r="E44" s="50"/>
      <c r="F44" s="51"/>
      <c r="G44" s="57"/>
      <c r="H44" s="50"/>
      <c r="I44" s="51"/>
      <c r="J44" s="57"/>
      <c r="K44" s="50">
        <v>1</v>
      </c>
      <c r="L44" s="51">
        <v>1</v>
      </c>
      <c r="M44" s="57"/>
      <c r="N44" s="50"/>
      <c r="O44" s="51"/>
      <c r="P44" s="57"/>
      <c r="Q44" s="50"/>
      <c r="R44" s="51"/>
      <c r="S44" s="57"/>
      <c r="T44" s="50"/>
      <c r="U44" s="51"/>
      <c r="V44" s="57"/>
      <c r="W44" s="50"/>
      <c r="X44" s="51"/>
      <c r="Y44" s="57"/>
      <c r="Z44" s="50"/>
      <c r="AA44" s="51"/>
      <c r="AB44" s="52"/>
      <c r="AC44" s="50">
        <f t="shared" si="2"/>
        <v>1</v>
      </c>
      <c r="AD44" s="51">
        <v>1</v>
      </c>
      <c r="AE44" s="52"/>
    </row>
    <row r="45" spans="1:31" s="93" customFormat="1" ht="27" customHeight="1">
      <c r="A45" s="72" t="s">
        <v>52</v>
      </c>
      <c r="B45" s="32">
        <v>1</v>
      </c>
      <c r="C45" s="51"/>
      <c r="D45" s="57">
        <v>1</v>
      </c>
      <c r="E45" s="50">
        <v>1</v>
      </c>
      <c r="F45" s="51">
        <v>1</v>
      </c>
      <c r="G45" s="57"/>
      <c r="H45" s="50">
        <v>1</v>
      </c>
      <c r="I45" s="51">
        <v>1</v>
      </c>
      <c r="J45" s="57"/>
      <c r="K45" s="50">
        <v>1</v>
      </c>
      <c r="L45" s="51"/>
      <c r="M45" s="57">
        <v>1</v>
      </c>
      <c r="N45" s="50">
        <v>1</v>
      </c>
      <c r="O45" s="51"/>
      <c r="P45" s="57">
        <v>1</v>
      </c>
      <c r="Q45" s="50">
        <v>1</v>
      </c>
      <c r="R45" s="51">
        <v>1</v>
      </c>
      <c r="S45" s="57"/>
      <c r="T45" s="50">
        <v>1</v>
      </c>
      <c r="U45" s="51"/>
      <c r="V45" s="57">
        <v>1</v>
      </c>
      <c r="W45" s="50"/>
      <c r="X45" s="51"/>
      <c r="Y45" s="57"/>
      <c r="Z45" s="50">
        <v>1</v>
      </c>
      <c r="AA45" s="51">
        <v>1</v>
      </c>
      <c r="AB45" s="52"/>
      <c r="AC45" s="50">
        <f t="shared" si="2"/>
        <v>8</v>
      </c>
      <c r="AD45" s="51">
        <v>4</v>
      </c>
      <c r="AE45" s="52">
        <v>4</v>
      </c>
    </row>
    <row r="46" spans="1:31" s="93" customFormat="1" ht="27" customHeight="1">
      <c r="A46" s="72" t="s">
        <v>53</v>
      </c>
      <c r="B46" s="32">
        <v>1</v>
      </c>
      <c r="C46" s="51"/>
      <c r="D46" s="57">
        <v>1</v>
      </c>
      <c r="E46" s="50"/>
      <c r="F46" s="51"/>
      <c r="G46" s="57"/>
      <c r="H46" s="50">
        <v>1</v>
      </c>
      <c r="I46" s="51">
        <v>1</v>
      </c>
      <c r="J46" s="57"/>
      <c r="K46" s="50"/>
      <c r="L46" s="51"/>
      <c r="M46" s="57"/>
      <c r="N46" s="50"/>
      <c r="O46" s="51"/>
      <c r="P46" s="57"/>
      <c r="Q46" s="50">
        <v>1</v>
      </c>
      <c r="R46" s="51">
        <v>1</v>
      </c>
      <c r="S46" s="57"/>
      <c r="T46" s="50"/>
      <c r="U46" s="51"/>
      <c r="V46" s="57"/>
      <c r="W46" s="50"/>
      <c r="X46" s="51"/>
      <c r="Y46" s="57"/>
      <c r="Z46" s="50">
        <v>1</v>
      </c>
      <c r="AA46" s="51">
        <v>1</v>
      </c>
      <c r="AB46" s="52"/>
      <c r="AC46" s="50">
        <f t="shared" si="2"/>
        <v>4</v>
      </c>
      <c r="AD46" s="51">
        <v>3</v>
      </c>
      <c r="AE46" s="52">
        <v>1</v>
      </c>
    </row>
    <row r="47" spans="1:31" s="93" customFormat="1" ht="27" customHeight="1">
      <c r="A47" s="72" t="s">
        <v>54</v>
      </c>
      <c r="B47" s="32"/>
      <c r="C47" s="51"/>
      <c r="D47" s="57"/>
      <c r="E47" s="50"/>
      <c r="F47" s="51"/>
      <c r="G47" s="57"/>
      <c r="H47" s="50"/>
      <c r="I47" s="51"/>
      <c r="J47" s="57"/>
      <c r="K47" s="50"/>
      <c r="L47" s="51"/>
      <c r="M47" s="57"/>
      <c r="N47" s="50"/>
      <c r="O47" s="51"/>
      <c r="P47" s="57"/>
      <c r="Q47" s="50"/>
      <c r="R47" s="51"/>
      <c r="S47" s="57"/>
      <c r="T47" s="50"/>
      <c r="U47" s="51"/>
      <c r="V47" s="57"/>
      <c r="W47" s="50"/>
      <c r="X47" s="51"/>
      <c r="Y47" s="57"/>
      <c r="Z47" s="50"/>
      <c r="AA47" s="51"/>
      <c r="AB47" s="52"/>
      <c r="AC47" s="50">
        <f t="shared" si="2"/>
        <v>0</v>
      </c>
      <c r="AD47" s="36"/>
      <c r="AE47" s="37"/>
    </row>
    <row r="48" spans="1:31" s="93" customFormat="1" ht="27" customHeight="1">
      <c r="A48" s="72" t="s">
        <v>55</v>
      </c>
      <c r="B48" s="32"/>
      <c r="C48" s="51"/>
      <c r="D48" s="57"/>
      <c r="E48" s="50"/>
      <c r="F48" s="51"/>
      <c r="G48" s="57"/>
      <c r="H48" s="50"/>
      <c r="I48" s="51"/>
      <c r="J48" s="57"/>
      <c r="K48" s="50">
        <v>1</v>
      </c>
      <c r="L48" s="51">
        <v>1</v>
      </c>
      <c r="M48" s="57"/>
      <c r="N48" s="50">
        <v>1</v>
      </c>
      <c r="O48" s="51"/>
      <c r="P48" s="57">
        <v>1</v>
      </c>
      <c r="Q48" s="50">
        <v>1</v>
      </c>
      <c r="R48" s="51">
        <v>1</v>
      </c>
      <c r="S48" s="57"/>
      <c r="T48" s="50"/>
      <c r="U48" s="51"/>
      <c r="V48" s="57"/>
      <c r="W48" s="50">
        <v>1</v>
      </c>
      <c r="X48" s="51">
        <v>1</v>
      </c>
      <c r="Y48" s="57"/>
      <c r="Z48" s="50"/>
      <c r="AA48" s="51"/>
      <c r="AB48" s="52"/>
      <c r="AC48" s="50">
        <f t="shared" si="2"/>
        <v>4</v>
      </c>
      <c r="AD48" s="51">
        <v>3</v>
      </c>
      <c r="AE48" s="52">
        <v>1</v>
      </c>
    </row>
    <row r="49" spans="1:31" ht="27" customHeight="1">
      <c r="A49" s="71" t="s">
        <v>56</v>
      </c>
      <c r="B49" s="32"/>
      <c r="C49" s="36"/>
      <c r="D49" s="47"/>
      <c r="E49" s="35"/>
      <c r="F49" s="36"/>
      <c r="G49" s="47"/>
      <c r="H49" s="35"/>
      <c r="I49" s="36"/>
      <c r="J49" s="47"/>
      <c r="K49" s="35">
        <v>1</v>
      </c>
      <c r="L49" s="36"/>
      <c r="M49" s="47">
        <v>1</v>
      </c>
      <c r="N49" s="35"/>
      <c r="O49" s="36"/>
      <c r="P49" s="47"/>
      <c r="Q49" s="35"/>
      <c r="R49" s="36"/>
      <c r="S49" s="47"/>
      <c r="T49" s="35"/>
      <c r="U49" s="36"/>
      <c r="V49" s="47"/>
      <c r="W49" s="35"/>
      <c r="X49" s="36"/>
      <c r="Y49" s="47"/>
      <c r="Z49" s="35"/>
      <c r="AA49" s="36"/>
      <c r="AB49" s="37"/>
      <c r="AC49" s="50">
        <f t="shared" si="2"/>
        <v>1</v>
      </c>
      <c r="AD49" s="36"/>
      <c r="AE49" s="37">
        <v>1</v>
      </c>
    </row>
    <row r="50" spans="1:31" s="93" customFormat="1" ht="27" customHeight="1">
      <c r="A50" s="72" t="s">
        <v>57</v>
      </c>
      <c r="B50" s="32">
        <v>1</v>
      </c>
      <c r="C50" s="54" t="s">
        <v>99</v>
      </c>
      <c r="D50" s="53">
        <v>1</v>
      </c>
      <c r="E50" s="35"/>
      <c r="F50" s="54" t="s">
        <v>99</v>
      </c>
      <c r="G50" s="47"/>
      <c r="H50" s="35">
        <v>1</v>
      </c>
      <c r="I50" s="54" t="s">
        <v>99</v>
      </c>
      <c r="J50" s="47">
        <v>1</v>
      </c>
      <c r="K50" s="35"/>
      <c r="L50" s="54" t="s">
        <v>99</v>
      </c>
      <c r="M50" s="54"/>
      <c r="N50" s="35"/>
      <c r="O50" s="54" t="s">
        <v>99</v>
      </c>
      <c r="P50" s="47"/>
      <c r="Q50" s="35"/>
      <c r="R50" s="54" t="s">
        <v>99</v>
      </c>
      <c r="S50" s="47"/>
      <c r="T50" s="35"/>
      <c r="U50" s="54" t="s">
        <v>99</v>
      </c>
      <c r="V50" s="47"/>
      <c r="W50" s="35"/>
      <c r="X50" s="54" t="s">
        <v>99</v>
      </c>
      <c r="Y50" s="47"/>
      <c r="Z50" s="35">
        <v>1</v>
      </c>
      <c r="AA50" s="54" t="s">
        <v>99</v>
      </c>
      <c r="AB50" s="37">
        <v>1</v>
      </c>
      <c r="AC50" s="50">
        <f t="shared" si="2"/>
        <v>3</v>
      </c>
      <c r="AD50" s="51"/>
      <c r="AE50" s="52">
        <v>3</v>
      </c>
    </row>
    <row r="51" spans="1:31" s="93" customFormat="1" ht="27" customHeight="1">
      <c r="A51" s="72" t="s">
        <v>58</v>
      </c>
      <c r="B51" s="32">
        <v>1</v>
      </c>
      <c r="C51" s="54"/>
      <c r="D51" s="53">
        <v>1</v>
      </c>
      <c r="E51" s="35"/>
      <c r="F51" s="54"/>
      <c r="G51" s="47"/>
      <c r="H51" s="35"/>
      <c r="I51" s="54"/>
      <c r="J51" s="47"/>
      <c r="K51" s="35">
        <v>2</v>
      </c>
      <c r="L51" s="54">
        <v>1</v>
      </c>
      <c r="M51" s="47">
        <v>1</v>
      </c>
      <c r="N51" s="35"/>
      <c r="O51" s="54"/>
      <c r="P51" s="47"/>
      <c r="Q51" s="35"/>
      <c r="R51" s="54"/>
      <c r="S51" s="47"/>
      <c r="T51" s="35"/>
      <c r="U51" s="54"/>
      <c r="V51" s="47"/>
      <c r="W51" s="35">
        <v>3</v>
      </c>
      <c r="X51" s="54">
        <v>1</v>
      </c>
      <c r="Y51" s="47">
        <v>2</v>
      </c>
      <c r="Z51" s="35">
        <v>1</v>
      </c>
      <c r="AA51" s="54"/>
      <c r="AB51" s="37">
        <v>1</v>
      </c>
      <c r="AC51" s="50">
        <f t="shared" si="2"/>
        <v>7</v>
      </c>
      <c r="AD51" s="51">
        <v>2</v>
      </c>
      <c r="AE51" s="52">
        <v>5</v>
      </c>
    </row>
    <row r="52" spans="1:31" s="93" customFormat="1" ht="27" customHeight="1">
      <c r="A52" s="72" t="s">
        <v>59</v>
      </c>
      <c r="B52" s="32"/>
      <c r="C52" s="54" t="s">
        <v>99</v>
      </c>
      <c r="D52" s="53"/>
      <c r="E52" s="35">
        <v>1</v>
      </c>
      <c r="F52" s="54" t="s">
        <v>99</v>
      </c>
      <c r="G52" s="47">
        <v>1</v>
      </c>
      <c r="H52" s="35"/>
      <c r="I52" s="54" t="s">
        <v>99</v>
      </c>
      <c r="J52" s="47"/>
      <c r="K52" s="35"/>
      <c r="L52" s="54" t="s">
        <v>99</v>
      </c>
      <c r="M52" s="54"/>
      <c r="N52" s="35"/>
      <c r="O52" s="54" t="s">
        <v>99</v>
      </c>
      <c r="P52" s="47"/>
      <c r="Q52" s="35"/>
      <c r="R52" s="54" t="s">
        <v>99</v>
      </c>
      <c r="S52" s="47"/>
      <c r="T52" s="35"/>
      <c r="U52" s="54" t="s">
        <v>99</v>
      </c>
      <c r="V52" s="47"/>
      <c r="W52" s="35"/>
      <c r="X52" s="54" t="s">
        <v>99</v>
      </c>
      <c r="Y52" s="47"/>
      <c r="Z52" s="35"/>
      <c r="AA52" s="54" t="s">
        <v>99</v>
      </c>
      <c r="AB52" s="37"/>
      <c r="AC52" s="50">
        <f t="shared" si="2"/>
        <v>1</v>
      </c>
      <c r="AD52" s="51"/>
      <c r="AE52" s="52">
        <v>1</v>
      </c>
    </row>
    <row r="53" spans="1:31" s="102" customFormat="1" ht="27" customHeight="1">
      <c r="A53" s="73" t="s">
        <v>60</v>
      </c>
      <c r="B53" s="32"/>
      <c r="C53" s="54" t="s">
        <v>99</v>
      </c>
      <c r="D53" s="53"/>
      <c r="E53" s="35"/>
      <c r="F53" s="54" t="s">
        <v>99</v>
      </c>
      <c r="G53" s="47"/>
      <c r="H53" s="35"/>
      <c r="I53" s="54" t="s">
        <v>99</v>
      </c>
      <c r="J53" s="47"/>
      <c r="K53" s="35"/>
      <c r="L53" s="54" t="s">
        <v>99</v>
      </c>
      <c r="M53" s="54"/>
      <c r="N53" s="35"/>
      <c r="O53" s="54" t="s">
        <v>99</v>
      </c>
      <c r="P53" s="47"/>
      <c r="Q53" s="35"/>
      <c r="R53" s="54" t="s">
        <v>99</v>
      </c>
      <c r="S53" s="47"/>
      <c r="T53" s="35"/>
      <c r="U53" s="54" t="s">
        <v>99</v>
      </c>
      <c r="V53" s="47"/>
      <c r="W53" s="35"/>
      <c r="X53" s="54" t="s">
        <v>99</v>
      </c>
      <c r="Y53" s="47"/>
      <c r="Z53" s="35"/>
      <c r="AA53" s="54" t="s">
        <v>99</v>
      </c>
      <c r="AB53" s="37"/>
      <c r="AC53" s="50">
        <f t="shared" si="2"/>
        <v>0</v>
      </c>
      <c r="AD53" s="62"/>
      <c r="AE53" s="63"/>
    </row>
    <row r="54" spans="1:31" ht="27" customHeight="1">
      <c r="A54" s="71" t="s">
        <v>61</v>
      </c>
      <c r="B54" s="32"/>
      <c r="C54" s="36"/>
      <c r="D54" s="47"/>
      <c r="E54" s="35"/>
      <c r="F54" s="36"/>
      <c r="G54" s="47"/>
      <c r="H54" s="35"/>
      <c r="I54" s="36"/>
      <c r="J54" s="47"/>
      <c r="K54" s="35"/>
      <c r="L54" s="36"/>
      <c r="M54" s="47"/>
      <c r="N54" s="35"/>
      <c r="O54" s="36"/>
      <c r="P54" s="47"/>
      <c r="Q54" s="35"/>
      <c r="R54" s="36"/>
      <c r="S54" s="47"/>
      <c r="T54" s="35"/>
      <c r="U54" s="36"/>
      <c r="V54" s="47"/>
      <c r="W54" s="35">
        <v>1</v>
      </c>
      <c r="X54" s="36"/>
      <c r="Y54" s="47">
        <v>1</v>
      </c>
      <c r="Z54" s="35"/>
      <c r="AA54" s="36"/>
      <c r="AB54" s="37"/>
      <c r="AC54" s="50">
        <f t="shared" si="2"/>
        <v>1</v>
      </c>
      <c r="AD54" s="36"/>
      <c r="AE54" s="37">
        <v>1</v>
      </c>
    </row>
    <row r="55" spans="1:31" ht="27" customHeight="1">
      <c r="A55" s="71" t="s">
        <v>62</v>
      </c>
      <c r="B55" s="32"/>
      <c r="C55" s="36"/>
      <c r="D55" s="47"/>
      <c r="E55" s="35"/>
      <c r="F55" s="36"/>
      <c r="G55" s="47"/>
      <c r="H55" s="35"/>
      <c r="I55" s="36"/>
      <c r="J55" s="47"/>
      <c r="K55" s="35"/>
      <c r="L55" s="36"/>
      <c r="M55" s="47"/>
      <c r="N55" s="35"/>
      <c r="O55" s="36"/>
      <c r="P55" s="47"/>
      <c r="Q55" s="35"/>
      <c r="R55" s="36"/>
      <c r="S55" s="47"/>
      <c r="T55" s="35"/>
      <c r="U55" s="36"/>
      <c r="V55" s="47"/>
      <c r="W55" s="35"/>
      <c r="X55" s="36"/>
      <c r="Y55" s="47"/>
      <c r="Z55" s="35"/>
      <c r="AA55" s="36"/>
      <c r="AB55" s="37"/>
      <c r="AC55" s="50">
        <f t="shared" si="2"/>
        <v>0</v>
      </c>
      <c r="AD55" s="36"/>
      <c r="AE55" s="37"/>
    </row>
    <row r="56" spans="1:31" s="93" customFormat="1" ht="27" customHeight="1">
      <c r="A56" s="72" t="s">
        <v>63</v>
      </c>
      <c r="B56" s="32">
        <v>1</v>
      </c>
      <c r="C56" s="51"/>
      <c r="D56" s="57">
        <v>1</v>
      </c>
      <c r="E56" s="50"/>
      <c r="F56" s="51"/>
      <c r="G56" s="57"/>
      <c r="H56" s="50">
        <v>1</v>
      </c>
      <c r="I56" s="51">
        <v>1</v>
      </c>
      <c r="J56" s="57"/>
      <c r="K56" s="50"/>
      <c r="L56" s="51"/>
      <c r="M56" s="57"/>
      <c r="N56" s="50"/>
      <c r="O56" s="51"/>
      <c r="P56" s="57"/>
      <c r="Q56" s="50"/>
      <c r="R56" s="51"/>
      <c r="S56" s="57"/>
      <c r="T56" s="50"/>
      <c r="U56" s="51"/>
      <c r="V56" s="57"/>
      <c r="W56" s="50"/>
      <c r="X56" s="51"/>
      <c r="Y56" s="57"/>
      <c r="Z56" s="50">
        <v>1</v>
      </c>
      <c r="AA56" s="51">
        <v>1</v>
      </c>
      <c r="AB56" s="52"/>
      <c r="AC56" s="50">
        <f t="shared" si="2"/>
        <v>3</v>
      </c>
      <c r="AD56" s="51">
        <v>2</v>
      </c>
      <c r="AE56" s="52">
        <v>1</v>
      </c>
    </row>
    <row r="57" spans="1:31" s="93" customFormat="1" ht="27" customHeight="1">
      <c r="A57" s="72" t="s">
        <v>104</v>
      </c>
      <c r="B57" s="32"/>
      <c r="C57" s="51"/>
      <c r="D57" s="57"/>
      <c r="E57" s="50"/>
      <c r="F57" s="51"/>
      <c r="G57" s="57"/>
      <c r="H57" s="50"/>
      <c r="I57" s="51"/>
      <c r="J57" s="57"/>
      <c r="K57" s="50"/>
      <c r="L57" s="51"/>
      <c r="M57" s="57"/>
      <c r="N57" s="50"/>
      <c r="O57" s="51"/>
      <c r="P57" s="57"/>
      <c r="Q57" s="50"/>
      <c r="R57" s="51"/>
      <c r="S57" s="57"/>
      <c r="T57" s="50"/>
      <c r="U57" s="51"/>
      <c r="V57" s="57"/>
      <c r="W57" s="50"/>
      <c r="X57" s="51"/>
      <c r="Y57" s="57"/>
      <c r="Z57" s="50"/>
      <c r="AA57" s="51"/>
      <c r="AB57" s="52"/>
      <c r="AC57" s="50">
        <f aca="true" t="shared" si="3" ref="AC57:AC85">Z57+W57+T57+Q57+N57+K57+H57+E57+B57</f>
        <v>0</v>
      </c>
      <c r="AD57" s="51"/>
      <c r="AE57" s="52"/>
    </row>
    <row r="58" spans="1:31" ht="27" customHeight="1">
      <c r="A58" s="71" t="s">
        <v>64</v>
      </c>
      <c r="B58" s="32"/>
      <c r="C58" s="36"/>
      <c r="D58" s="47"/>
      <c r="E58" s="35"/>
      <c r="F58" s="36"/>
      <c r="G58" s="47"/>
      <c r="H58" s="35"/>
      <c r="I58" s="36"/>
      <c r="J58" s="47"/>
      <c r="K58" s="35"/>
      <c r="L58" s="36"/>
      <c r="M58" s="47"/>
      <c r="N58" s="35"/>
      <c r="O58" s="36"/>
      <c r="P58" s="47"/>
      <c r="Q58" s="35"/>
      <c r="R58" s="36"/>
      <c r="S58" s="47"/>
      <c r="T58" s="35"/>
      <c r="U58" s="36"/>
      <c r="V58" s="47"/>
      <c r="W58" s="35"/>
      <c r="X58" s="36"/>
      <c r="Y58" s="47"/>
      <c r="Z58" s="35"/>
      <c r="AA58" s="36"/>
      <c r="AB58" s="37"/>
      <c r="AC58" s="50">
        <f t="shared" si="3"/>
        <v>0</v>
      </c>
      <c r="AD58" s="36"/>
      <c r="AE58" s="37"/>
    </row>
    <row r="59" spans="1:31" s="93" customFormat="1" ht="27" customHeight="1">
      <c r="A59" s="73" t="s">
        <v>65</v>
      </c>
      <c r="B59" s="32"/>
      <c r="C59" s="51"/>
      <c r="D59" s="57"/>
      <c r="E59" s="50"/>
      <c r="F59" s="51"/>
      <c r="G59" s="57"/>
      <c r="H59" s="50"/>
      <c r="I59" s="51"/>
      <c r="J59" s="57"/>
      <c r="K59" s="50"/>
      <c r="L59" s="51"/>
      <c r="M59" s="57"/>
      <c r="N59" s="50"/>
      <c r="O59" s="51"/>
      <c r="P59" s="57"/>
      <c r="Q59" s="50"/>
      <c r="R59" s="51"/>
      <c r="S59" s="57"/>
      <c r="T59" s="50"/>
      <c r="U59" s="51"/>
      <c r="V59" s="57"/>
      <c r="W59" s="50"/>
      <c r="X59" s="51"/>
      <c r="Y59" s="57"/>
      <c r="Z59" s="50"/>
      <c r="AA59" s="51"/>
      <c r="AB59" s="52"/>
      <c r="AC59" s="50">
        <f t="shared" si="3"/>
        <v>0</v>
      </c>
      <c r="AD59" s="36"/>
      <c r="AE59" s="37"/>
    </row>
    <row r="60" spans="1:31" s="93" customFormat="1" ht="27" customHeight="1">
      <c r="A60" s="72" t="s">
        <v>66</v>
      </c>
      <c r="B60" s="32"/>
      <c r="C60" s="51"/>
      <c r="D60" s="57"/>
      <c r="E60" s="50"/>
      <c r="F60" s="51"/>
      <c r="G60" s="57"/>
      <c r="H60" s="50"/>
      <c r="I60" s="51"/>
      <c r="J60" s="57"/>
      <c r="K60" s="50"/>
      <c r="L60" s="51"/>
      <c r="M60" s="57"/>
      <c r="N60" s="50"/>
      <c r="O60" s="51"/>
      <c r="P60" s="57"/>
      <c r="Q60" s="50"/>
      <c r="R60" s="51"/>
      <c r="S60" s="57"/>
      <c r="T60" s="50">
        <v>1</v>
      </c>
      <c r="U60" s="51">
        <v>1</v>
      </c>
      <c r="V60" s="57"/>
      <c r="W60" s="50"/>
      <c r="X60" s="51"/>
      <c r="Y60" s="57"/>
      <c r="Z60" s="50"/>
      <c r="AA60" s="51"/>
      <c r="AB60" s="52"/>
      <c r="AC60" s="50">
        <f t="shared" si="3"/>
        <v>1</v>
      </c>
      <c r="AD60" s="36">
        <v>1</v>
      </c>
      <c r="AE60" s="37"/>
    </row>
    <row r="61" spans="1:31" ht="27" customHeight="1">
      <c r="A61" s="74" t="s">
        <v>67</v>
      </c>
      <c r="B61" s="32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50">
        <f t="shared" si="3"/>
        <v>0</v>
      </c>
      <c r="AD61" s="36"/>
      <c r="AE61" s="36"/>
    </row>
    <row r="62" spans="1:31" s="102" customFormat="1" ht="27" customHeight="1">
      <c r="A62" s="75" t="s">
        <v>105</v>
      </c>
      <c r="B62" s="3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50">
        <f t="shared" si="3"/>
        <v>0</v>
      </c>
      <c r="AD62" s="62"/>
      <c r="AE62" s="62"/>
    </row>
    <row r="63" spans="1:31" s="102" customFormat="1" ht="27" customHeight="1">
      <c r="A63" s="73" t="s">
        <v>106</v>
      </c>
      <c r="B63" s="32"/>
      <c r="C63" s="66"/>
      <c r="D63" s="67"/>
      <c r="E63" s="65"/>
      <c r="F63" s="66"/>
      <c r="G63" s="67"/>
      <c r="H63" s="65"/>
      <c r="I63" s="66"/>
      <c r="J63" s="67"/>
      <c r="K63" s="65"/>
      <c r="L63" s="66"/>
      <c r="M63" s="67"/>
      <c r="N63" s="65"/>
      <c r="O63" s="66"/>
      <c r="P63" s="67"/>
      <c r="Q63" s="65"/>
      <c r="R63" s="66"/>
      <c r="S63" s="67"/>
      <c r="T63" s="65"/>
      <c r="U63" s="66"/>
      <c r="V63" s="67"/>
      <c r="W63" s="65"/>
      <c r="X63" s="66"/>
      <c r="Y63" s="67"/>
      <c r="Z63" s="65"/>
      <c r="AA63" s="66"/>
      <c r="AB63" s="68"/>
      <c r="AC63" s="50">
        <f t="shared" si="3"/>
        <v>0</v>
      </c>
      <c r="AD63" s="66"/>
      <c r="AE63" s="68"/>
    </row>
    <row r="64" spans="1:31" s="102" customFormat="1" ht="27" customHeight="1">
      <c r="A64" s="73" t="s">
        <v>117</v>
      </c>
      <c r="B64" s="32"/>
      <c r="C64" s="54"/>
      <c r="D64" s="53"/>
      <c r="E64" s="35"/>
      <c r="F64" s="54"/>
      <c r="G64" s="47"/>
      <c r="H64" s="35"/>
      <c r="I64" s="54"/>
      <c r="J64" s="47"/>
      <c r="K64" s="35"/>
      <c r="L64" s="54"/>
      <c r="M64" s="54"/>
      <c r="N64" s="35"/>
      <c r="O64" s="54"/>
      <c r="P64" s="47"/>
      <c r="Q64" s="35"/>
      <c r="R64" s="54"/>
      <c r="S64" s="47"/>
      <c r="T64" s="35"/>
      <c r="U64" s="54"/>
      <c r="V64" s="47"/>
      <c r="W64" s="35"/>
      <c r="X64" s="54"/>
      <c r="Y64" s="47"/>
      <c r="Z64" s="35"/>
      <c r="AA64" s="54"/>
      <c r="AB64" s="37"/>
      <c r="AC64" s="50">
        <f t="shared" si="3"/>
        <v>0</v>
      </c>
      <c r="AD64" s="66"/>
      <c r="AE64" s="68"/>
    </row>
    <row r="65" spans="1:31" s="102" customFormat="1" ht="27" customHeight="1">
      <c r="A65" s="73" t="s">
        <v>68</v>
      </c>
      <c r="B65" s="32"/>
      <c r="C65" s="62"/>
      <c r="D65" s="64"/>
      <c r="E65" s="61"/>
      <c r="F65" s="62"/>
      <c r="G65" s="64"/>
      <c r="H65" s="61"/>
      <c r="I65" s="62"/>
      <c r="J65" s="64"/>
      <c r="K65" s="61"/>
      <c r="L65" s="62"/>
      <c r="M65" s="64"/>
      <c r="N65" s="61"/>
      <c r="O65" s="62"/>
      <c r="P65" s="64"/>
      <c r="Q65" s="61"/>
      <c r="R65" s="62"/>
      <c r="S65" s="64"/>
      <c r="T65" s="61"/>
      <c r="U65" s="62"/>
      <c r="V65" s="64"/>
      <c r="W65" s="61">
        <v>1</v>
      </c>
      <c r="X65" s="62"/>
      <c r="Y65" s="64">
        <v>1</v>
      </c>
      <c r="Z65" s="61"/>
      <c r="AA65" s="62"/>
      <c r="AB65" s="63"/>
      <c r="AC65" s="50">
        <f t="shared" si="3"/>
        <v>1</v>
      </c>
      <c r="AD65" s="62"/>
      <c r="AE65" s="63">
        <v>1</v>
      </c>
    </row>
    <row r="66" spans="1:31" s="102" customFormat="1" ht="27" customHeight="1">
      <c r="A66" s="73" t="s">
        <v>69</v>
      </c>
      <c r="B66" s="32"/>
      <c r="C66" s="62"/>
      <c r="D66" s="64"/>
      <c r="E66" s="61"/>
      <c r="F66" s="62"/>
      <c r="G66" s="64"/>
      <c r="H66" s="61"/>
      <c r="I66" s="62"/>
      <c r="J66" s="64"/>
      <c r="K66" s="61"/>
      <c r="L66" s="62"/>
      <c r="M66" s="64"/>
      <c r="N66" s="61"/>
      <c r="O66" s="62"/>
      <c r="P66" s="64"/>
      <c r="Q66" s="61"/>
      <c r="R66" s="62"/>
      <c r="S66" s="64"/>
      <c r="T66" s="61"/>
      <c r="U66" s="62"/>
      <c r="V66" s="64"/>
      <c r="W66" s="61"/>
      <c r="X66" s="62"/>
      <c r="Y66" s="64"/>
      <c r="Z66" s="61"/>
      <c r="AA66" s="62"/>
      <c r="AB66" s="63"/>
      <c r="AC66" s="50">
        <f t="shared" si="3"/>
        <v>0</v>
      </c>
      <c r="AD66" s="62"/>
      <c r="AE66" s="63"/>
    </row>
    <row r="67" spans="1:31" s="102" customFormat="1" ht="27" customHeight="1">
      <c r="A67" s="73" t="s">
        <v>107</v>
      </c>
      <c r="B67" s="32"/>
      <c r="C67" s="62"/>
      <c r="D67" s="64"/>
      <c r="E67" s="61"/>
      <c r="F67" s="62"/>
      <c r="G67" s="64"/>
      <c r="H67" s="61"/>
      <c r="I67" s="62"/>
      <c r="J67" s="64"/>
      <c r="K67" s="61"/>
      <c r="L67" s="62"/>
      <c r="M67" s="64"/>
      <c r="N67" s="61"/>
      <c r="O67" s="62"/>
      <c r="P67" s="64"/>
      <c r="Q67" s="61"/>
      <c r="R67" s="62"/>
      <c r="S67" s="64"/>
      <c r="T67" s="61"/>
      <c r="U67" s="62"/>
      <c r="V67" s="64"/>
      <c r="W67" s="61"/>
      <c r="X67" s="62"/>
      <c r="Y67" s="64"/>
      <c r="Z67" s="61"/>
      <c r="AA67" s="62"/>
      <c r="AB67" s="63"/>
      <c r="AC67" s="50">
        <f t="shared" si="3"/>
        <v>0</v>
      </c>
      <c r="AD67" s="62"/>
      <c r="AE67" s="63"/>
    </row>
    <row r="68" spans="1:31" s="102" customFormat="1" ht="27" customHeight="1">
      <c r="A68" s="73" t="s">
        <v>119</v>
      </c>
      <c r="B68" s="32"/>
      <c r="C68" s="77"/>
      <c r="D68" s="64"/>
      <c r="E68" s="61"/>
      <c r="F68" s="77"/>
      <c r="G68" s="64"/>
      <c r="H68" s="61"/>
      <c r="I68" s="77"/>
      <c r="J68" s="64"/>
      <c r="K68" s="61"/>
      <c r="L68" s="77"/>
      <c r="M68" s="78"/>
      <c r="N68" s="61"/>
      <c r="O68" s="77"/>
      <c r="P68" s="64"/>
      <c r="Q68" s="61"/>
      <c r="R68" s="77"/>
      <c r="S68" s="64"/>
      <c r="T68" s="61"/>
      <c r="U68" s="77"/>
      <c r="V68" s="64"/>
      <c r="W68" s="61"/>
      <c r="X68" s="77"/>
      <c r="Y68" s="64"/>
      <c r="Z68" s="61"/>
      <c r="AA68" s="77"/>
      <c r="AB68" s="63"/>
      <c r="AC68" s="50">
        <f t="shared" si="3"/>
        <v>0</v>
      </c>
      <c r="AD68" s="62"/>
      <c r="AE68" s="63"/>
    </row>
    <row r="69" spans="1:31" s="102" customFormat="1" ht="27" customHeight="1">
      <c r="A69" s="73" t="s">
        <v>70</v>
      </c>
      <c r="B69" s="32"/>
      <c r="C69" s="54"/>
      <c r="D69" s="53"/>
      <c r="E69" s="35"/>
      <c r="F69" s="54"/>
      <c r="G69" s="47"/>
      <c r="H69" s="35"/>
      <c r="I69" s="54"/>
      <c r="J69" s="47"/>
      <c r="K69" s="35"/>
      <c r="L69" s="54"/>
      <c r="M69" s="54"/>
      <c r="N69" s="35"/>
      <c r="O69" s="54"/>
      <c r="P69" s="47"/>
      <c r="Q69" s="35"/>
      <c r="R69" s="54"/>
      <c r="S69" s="47"/>
      <c r="T69" s="35"/>
      <c r="U69" s="54"/>
      <c r="V69" s="47"/>
      <c r="W69" s="35"/>
      <c r="X69" s="54"/>
      <c r="Y69" s="47"/>
      <c r="Z69" s="35"/>
      <c r="AA69" s="54"/>
      <c r="AB69" s="37"/>
      <c r="AC69" s="50">
        <f t="shared" si="3"/>
        <v>0</v>
      </c>
      <c r="AD69" s="62"/>
      <c r="AE69" s="63"/>
    </row>
    <row r="70" spans="1:31" s="102" customFormat="1" ht="27" customHeight="1">
      <c r="A70" s="73" t="s">
        <v>71</v>
      </c>
      <c r="B70" s="32"/>
      <c r="C70" s="62"/>
      <c r="D70" s="64"/>
      <c r="E70" s="61"/>
      <c r="F70" s="62"/>
      <c r="G70" s="64"/>
      <c r="H70" s="61"/>
      <c r="I70" s="62"/>
      <c r="J70" s="64"/>
      <c r="K70" s="61"/>
      <c r="L70" s="62"/>
      <c r="M70" s="64"/>
      <c r="N70" s="61"/>
      <c r="O70" s="62"/>
      <c r="P70" s="64"/>
      <c r="Q70" s="61"/>
      <c r="R70" s="62"/>
      <c r="S70" s="64"/>
      <c r="T70" s="61"/>
      <c r="U70" s="62"/>
      <c r="V70" s="64"/>
      <c r="W70" s="61"/>
      <c r="X70" s="62"/>
      <c r="Y70" s="64"/>
      <c r="Z70" s="61"/>
      <c r="AA70" s="62"/>
      <c r="AB70" s="63"/>
      <c r="AC70" s="50">
        <f t="shared" si="3"/>
        <v>0</v>
      </c>
      <c r="AD70" s="62"/>
      <c r="AE70" s="63"/>
    </row>
    <row r="71" spans="1:31" s="102" customFormat="1" ht="27" customHeight="1">
      <c r="A71" s="73" t="s">
        <v>72</v>
      </c>
      <c r="B71" s="32"/>
      <c r="C71" s="62"/>
      <c r="D71" s="64"/>
      <c r="E71" s="61"/>
      <c r="F71" s="62"/>
      <c r="G71" s="64"/>
      <c r="H71" s="61"/>
      <c r="I71" s="62"/>
      <c r="J71" s="64"/>
      <c r="K71" s="61"/>
      <c r="L71" s="62"/>
      <c r="M71" s="64"/>
      <c r="N71" s="61"/>
      <c r="O71" s="62"/>
      <c r="P71" s="64"/>
      <c r="Q71" s="61"/>
      <c r="R71" s="62"/>
      <c r="S71" s="64"/>
      <c r="T71" s="61"/>
      <c r="U71" s="62"/>
      <c r="V71" s="64"/>
      <c r="W71" s="61"/>
      <c r="X71" s="62"/>
      <c r="Y71" s="64"/>
      <c r="Z71" s="61"/>
      <c r="AA71" s="62"/>
      <c r="AB71" s="63"/>
      <c r="AC71" s="50">
        <f t="shared" si="3"/>
        <v>0</v>
      </c>
      <c r="AD71" s="62"/>
      <c r="AE71" s="63"/>
    </row>
    <row r="72" spans="1:31" s="102" customFormat="1" ht="27" customHeight="1">
      <c r="A72" s="73" t="s">
        <v>73</v>
      </c>
      <c r="B72" s="32"/>
      <c r="C72" s="62"/>
      <c r="D72" s="64"/>
      <c r="E72" s="61"/>
      <c r="F72" s="62"/>
      <c r="G72" s="64"/>
      <c r="H72" s="61"/>
      <c r="I72" s="62"/>
      <c r="J72" s="64"/>
      <c r="K72" s="61"/>
      <c r="L72" s="62"/>
      <c r="M72" s="64"/>
      <c r="N72" s="61"/>
      <c r="O72" s="62"/>
      <c r="P72" s="64"/>
      <c r="Q72" s="61"/>
      <c r="R72" s="62"/>
      <c r="S72" s="64"/>
      <c r="T72" s="61"/>
      <c r="U72" s="62"/>
      <c r="V72" s="64"/>
      <c r="W72" s="61"/>
      <c r="X72" s="62"/>
      <c r="Y72" s="64"/>
      <c r="Z72" s="61"/>
      <c r="AA72" s="62"/>
      <c r="AB72" s="63"/>
      <c r="AC72" s="50">
        <f t="shared" si="3"/>
        <v>0</v>
      </c>
      <c r="AD72" s="62"/>
      <c r="AE72" s="63"/>
    </row>
    <row r="73" spans="1:31" s="102" customFormat="1" ht="27" customHeight="1">
      <c r="A73" s="73" t="s">
        <v>74</v>
      </c>
      <c r="B73" s="32"/>
      <c r="C73" s="62"/>
      <c r="D73" s="64"/>
      <c r="E73" s="61"/>
      <c r="F73" s="62"/>
      <c r="G73" s="64"/>
      <c r="H73" s="61"/>
      <c r="I73" s="62"/>
      <c r="J73" s="64"/>
      <c r="K73" s="61"/>
      <c r="L73" s="62"/>
      <c r="M73" s="64"/>
      <c r="N73" s="61"/>
      <c r="O73" s="62"/>
      <c r="P73" s="64"/>
      <c r="Q73" s="61"/>
      <c r="R73" s="62"/>
      <c r="S73" s="64"/>
      <c r="T73" s="61"/>
      <c r="U73" s="62"/>
      <c r="V73" s="64"/>
      <c r="W73" s="61"/>
      <c r="X73" s="62"/>
      <c r="Y73" s="64"/>
      <c r="Z73" s="61"/>
      <c r="AA73" s="62"/>
      <c r="AB73" s="63"/>
      <c r="AC73" s="50">
        <f t="shared" si="3"/>
        <v>0</v>
      </c>
      <c r="AD73" s="62"/>
      <c r="AE73" s="63"/>
    </row>
    <row r="74" spans="1:31" s="102" customFormat="1" ht="27" customHeight="1">
      <c r="A74" s="73" t="s">
        <v>75</v>
      </c>
      <c r="B74" s="32"/>
      <c r="C74" s="54"/>
      <c r="D74" s="53"/>
      <c r="E74" s="35"/>
      <c r="F74" s="54"/>
      <c r="G74" s="47"/>
      <c r="H74" s="35"/>
      <c r="I74" s="54"/>
      <c r="J74" s="47"/>
      <c r="K74" s="35"/>
      <c r="L74" s="54"/>
      <c r="M74" s="54"/>
      <c r="N74" s="35"/>
      <c r="O74" s="54"/>
      <c r="P74" s="47"/>
      <c r="Q74" s="35"/>
      <c r="R74" s="54"/>
      <c r="S74" s="47"/>
      <c r="T74" s="35"/>
      <c r="U74" s="54"/>
      <c r="V74" s="47"/>
      <c r="W74" s="35"/>
      <c r="X74" s="54"/>
      <c r="Y74" s="47"/>
      <c r="Z74" s="35"/>
      <c r="AA74" s="54"/>
      <c r="AB74" s="37"/>
      <c r="AC74" s="50">
        <f t="shared" si="3"/>
        <v>0</v>
      </c>
      <c r="AD74" s="62"/>
      <c r="AE74" s="63"/>
    </row>
    <row r="75" spans="1:31" s="102" customFormat="1" ht="27" customHeight="1">
      <c r="A75" s="73" t="s">
        <v>76</v>
      </c>
      <c r="B75" s="32"/>
      <c r="C75" s="54"/>
      <c r="D75" s="53"/>
      <c r="E75" s="35"/>
      <c r="F75" s="54"/>
      <c r="G75" s="47"/>
      <c r="H75" s="35"/>
      <c r="I75" s="54"/>
      <c r="J75" s="47"/>
      <c r="K75" s="35"/>
      <c r="L75" s="54"/>
      <c r="M75" s="54"/>
      <c r="N75" s="35"/>
      <c r="O75" s="54"/>
      <c r="P75" s="47"/>
      <c r="Q75" s="35"/>
      <c r="R75" s="54"/>
      <c r="S75" s="47"/>
      <c r="T75" s="35"/>
      <c r="U75" s="54"/>
      <c r="V75" s="47"/>
      <c r="W75" s="35"/>
      <c r="X75" s="54"/>
      <c r="Y75" s="47"/>
      <c r="Z75" s="35"/>
      <c r="AA75" s="54"/>
      <c r="AB75" s="37"/>
      <c r="AC75" s="50">
        <f t="shared" si="3"/>
        <v>0</v>
      </c>
      <c r="AD75" s="62"/>
      <c r="AE75" s="63"/>
    </row>
    <row r="76" spans="1:31" s="102" customFormat="1" ht="27" customHeight="1">
      <c r="A76" s="73" t="s">
        <v>108</v>
      </c>
      <c r="B76" s="32"/>
      <c r="C76" s="62"/>
      <c r="D76" s="64"/>
      <c r="E76" s="61"/>
      <c r="F76" s="62"/>
      <c r="G76" s="64"/>
      <c r="H76" s="61"/>
      <c r="I76" s="62"/>
      <c r="J76" s="64"/>
      <c r="K76" s="61"/>
      <c r="L76" s="62"/>
      <c r="M76" s="64"/>
      <c r="N76" s="61"/>
      <c r="O76" s="62"/>
      <c r="P76" s="64"/>
      <c r="Q76" s="61"/>
      <c r="R76" s="62"/>
      <c r="S76" s="64"/>
      <c r="T76" s="61"/>
      <c r="U76" s="62"/>
      <c r="V76" s="64"/>
      <c r="W76" s="61"/>
      <c r="X76" s="62"/>
      <c r="Y76" s="64"/>
      <c r="Z76" s="61"/>
      <c r="AA76" s="62"/>
      <c r="AB76" s="63"/>
      <c r="AC76" s="50">
        <f t="shared" si="3"/>
        <v>0</v>
      </c>
      <c r="AD76" s="62"/>
      <c r="AE76" s="63"/>
    </row>
    <row r="77" spans="1:31" s="102" customFormat="1" ht="27" customHeight="1">
      <c r="A77" s="73" t="s">
        <v>109</v>
      </c>
      <c r="B77" s="32"/>
      <c r="C77" s="62"/>
      <c r="D77" s="64"/>
      <c r="E77" s="61"/>
      <c r="F77" s="62"/>
      <c r="G77" s="64"/>
      <c r="H77" s="61"/>
      <c r="I77" s="62"/>
      <c r="J77" s="64"/>
      <c r="K77" s="61"/>
      <c r="L77" s="62"/>
      <c r="M77" s="64"/>
      <c r="N77" s="61"/>
      <c r="O77" s="62"/>
      <c r="P77" s="64"/>
      <c r="Q77" s="61"/>
      <c r="R77" s="62"/>
      <c r="S77" s="64"/>
      <c r="T77" s="61"/>
      <c r="U77" s="62"/>
      <c r="V77" s="64"/>
      <c r="W77" s="61"/>
      <c r="X77" s="62"/>
      <c r="Y77" s="64"/>
      <c r="Z77" s="61"/>
      <c r="AA77" s="62"/>
      <c r="AB77" s="63"/>
      <c r="AC77" s="50">
        <f t="shared" si="3"/>
        <v>0</v>
      </c>
      <c r="AD77" s="62"/>
      <c r="AE77" s="63"/>
    </row>
    <row r="78" spans="1:31" s="102" customFormat="1" ht="27" customHeight="1">
      <c r="A78" s="73" t="s">
        <v>77</v>
      </c>
      <c r="B78" s="32"/>
      <c r="C78" s="62"/>
      <c r="D78" s="64"/>
      <c r="E78" s="61"/>
      <c r="F78" s="62"/>
      <c r="G78" s="64"/>
      <c r="H78" s="61"/>
      <c r="I78" s="62"/>
      <c r="J78" s="64"/>
      <c r="K78" s="61"/>
      <c r="L78" s="62"/>
      <c r="M78" s="64"/>
      <c r="N78" s="61"/>
      <c r="O78" s="62"/>
      <c r="P78" s="64"/>
      <c r="Q78" s="61"/>
      <c r="R78" s="62"/>
      <c r="S78" s="64"/>
      <c r="T78" s="61"/>
      <c r="U78" s="62"/>
      <c r="V78" s="64"/>
      <c r="W78" s="61"/>
      <c r="X78" s="62"/>
      <c r="Y78" s="64"/>
      <c r="Z78" s="61"/>
      <c r="AA78" s="62"/>
      <c r="AB78" s="63"/>
      <c r="AC78" s="50">
        <f t="shared" si="3"/>
        <v>0</v>
      </c>
      <c r="AD78" s="62"/>
      <c r="AE78" s="63"/>
    </row>
    <row r="79" spans="1:31" s="102" customFormat="1" ht="27" customHeight="1">
      <c r="A79" s="73" t="s">
        <v>78</v>
      </c>
      <c r="B79" s="32"/>
      <c r="C79" s="62"/>
      <c r="D79" s="64"/>
      <c r="E79" s="61"/>
      <c r="F79" s="62"/>
      <c r="G79" s="64"/>
      <c r="H79" s="61"/>
      <c r="I79" s="62"/>
      <c r="J79" s="64"/>
      <c r="K79" s="61"/>
      <c r="L79" s="62"/>
      <c r="M79" s="64"/>
      <c r="N79" s="61"/>
      <c r="O79" s="62"/>
      <c r="P79" s="64"/>
      <c r="Q79" s="61">
        <v>1</v>
      </c>
      <c r="R79" s="62"/>
      <c r="S79" s="64">
        <v>1</v>
      </c>
      <c r="T79" s="61"/>
      <c r="U79" s="62"/>
      <c r="V79" s="64"/>
      <c r="W79" s="61"/>
      <c r="X79" s="62"/>
      <c r="Y79" s="64"/>
      <c r="Z79" s="61"/>
      <c r="AA79" s="62"/>
      <c r="AB79" s="63"/>
      <c r="AC79" s="50">
        <f t="shared" si="3"/>
        <v>1</v>
      </c>
      <c r="AD79" s="62"/>
      <c r="AE79" s="63">
        <v>1</v>
      </c>
    </row>
    <row r="80" spans="1:31" s="102" customFormat="1" ht="27" customHeight="1">
      <c r="A80" s="73" t="s">
        <v>79</v>
      </c>
      <c r="B80" s="32"/>
      <c r="C80" s="54"/>
      <c r="D80" s="53"/>
      <c r="E80" s="35"/>
      <c r="F80" s="54"/>
      <c r="G80" s="47"/>
      <c r="H80" s="35"/>
      <c r="I80" s="54"/>
      <c r="J80" s="47"/>
      <c r="K80" s="35"/>
      <c r="L80" s="54"/>
      <c r="M80" s="54"/>
      <c r="N80" s="35"/>
      <c r="O80" s="54"/>
      <c r="P80" s="47"/>
      <c r="Q80" s="35"/>
      <c r="R80" s="54"/>
      <c r="S80" s="47"/>
      <c r="T80" s="35"/>
      <c r="U80" s="54"/>
      <c r="V80" s="47"/>
      <c r="W80" s="35"/>
      <c r="X80" s="54"/>
      <c r="Y80" s="47"/>
      <c r="Z80" s="35"/>
      <c r="AA80" s="54"/>
      <c r="AB80" s="37"/>
      <c r="AC80" s="50">
        <f t="shared" si="3"/>
        <v>0</v>
      </c>
      <c r="AD80" s="62"/>
      <c r="AE80" s="63"/>
    </row>
    <row r="81" spans="1:31" s="102" customFormat="1" ht="27" customHeight="1">
      <c r="A81" s="73" t="s">
        <v>80</v>
      </c>
      <c r="B81" s="32"/>
      <c r="C81" s="62"/>
      <c r="D81" s="64"/>
      <c r="E81" s="61"/>
      <c r="F81" s="62"/>
      <c r="G81" s="64"/>
      <c r="H81" s="61"/>
      <c r="I81" s="62"/>
      <c r="J81" s="64"/>
      <c r="K81" s="61"/>
      <c r="L81" s="62"/>
      <c r="M81" s="64"/>
      <c r="N81" s="61"/>
      <c r="O81" s="62"/>
      <c r="P81" s="64"/>
      <c r="Q81" s="61"/>
      <c r="R81" s="62"/>
      <c r="S81" s="64"/>
      <c r="T81" s="61"/>
      <c r="U81" s="62"/>
      <c r="V81" s="64"/>
      <c r="W81" s="61"/>
      <c r="X81" s="62"/>
      <c r="Y81" s="64"/>
      <c r="Z81" s="61"/>
      <c r="AA81" s="62"/>
      <c r="AB81" s="63"/>
      <c r="AC81" s="50">
        <f t="shared" si="3"/>
        <v>0</v>
      </c>
      <c r="AD81" s="62"/>
      <c r="AE81" s="63"/>
    </row>
    <row r="82" spans="1:31" s="102" customFormat="1" ht="27" customHeight="1">
      <c r="A82" s="73" t="s">
        <v>110</v>
      </c>
      <c r="B82" s="32"/>
      <c r="C82" s="62"/>
      <c r="D82" s="64"/>
      <c r="E82" s="61"/>
      <c r="F82" s="62"/>
      <c r="G82" s="64"/>
      <c r="H82" s="61"/>
      <c r="I82" s="62"/>
      <c r="J82" s="64"/>
      <c r="K82" s="61"/>
      <c r="L82" s="62"/>
      <c r="M82" s="64"/>
      <c r="N82" s="61"/>
      <c r="O82" s="62"/>
      <c r="P82" s="64"/>
      <c r="Q82" s="61"/>
      <c r="R82" s="62"/>
      <c r="S82" s="64"/>
      <c r="T82" s="61"/>
      <c r="U82" s="62"/>
      <c r="V82" s="64"/>
      <c r="W82" s="61"/>
      <c r="X82" s="62"/>
      <c r="Y82" s="64"/>
      <c r="Z82" s="61"/>
      <c r="AA82" s="62"/>
      <c r="AB82" s="63"/>
      <c r="AC82" s="50">
        <f t="shared" si="3"/>
        <v>0</v>
      </c>
      <c r="AD82" s="62"/>
      <c r="AE82" s="63"/>
    </row>
    <row r="83" spans="1:31" s="102" customFormat="1" ht="27" customHeight="1">
      <c r="A83" s="73" t="s">
        <v>81</v>
      </c>
      <c r="B83" s="32"/>
      <c r="C83" s="62"/>
      <c r="D83" s="64"/>
      <c r="E83" s="61"/>
      <c r="F83" s="62"/>
      <c r="G83" s="64"/>
      <c r="H83" s="61"/>
      <c r="I83" s="62"/>
      <c r="J83" s="64"/>
      <c r="K83" s="61"/>
      <c r="L83" s="62"/>
      <c r="M83" s="64"/>
      <c r="N83" s="61"/>
      <c r="O83" s="62"/>
      <c r="P83" s="64"/>
      <c r="Q83" s="61"/>
      <c r="R83" s="62"/>
      <c r="S83" s="64"/>
      <c r="T83" s="61"/>
      <c r="U83" s="62"/>
      <c r="V83" s="64"/>
      <c r="W83" s="61"/>
      <c r="X83" s="62"/>
      <c r="Y83" s="64"/>
      <c r="Z83" s="61"/>
      <c r="AA83" s="62"/>
      <c r="AB83" s="63"/>
      <c r="AC83" s="50">
        <f t="shared" si="3"/>
        <v>0</v>
      </c>
      <c r="AD83" s="62"/>
      <c r="AE83" s="63"/>
    </row>
    <row r="84" spans="1:31" s="102" customFormat="1" ht="27" customHeight="1">
      <c r="A84" s="103" t="s">
        <v>120</v>
      </c>
      <c r="B84" s="32"/>
      <c r="C84" s="80"/>
      <c r="D84" s="81"/>
      <c r="E84" s="79"/>
      <c r="F84" s="80"/>
      <c r="G84" s="81"/>
      <c r="H84" s="79"/>
      <c r="I84" s="80"/>
      <c r="J84" s="81"/>
      <c r="K84" s="79"/>
      <c r="L84" s="80"/>
      <c r="M84" s="81"/>
      <c r="N84" s="79"/>
      <c r="O84" s="80"/>
      <c r="P84" s="81"/>
      <c r="Q84" s="79"/>
      <c r="R84" s="80"/>
      <c r="S84" s="81"/>
      <c r="T84" s="79"/>
      <c r="U84" s="80"/>
      <c r="V84" s="81"/>
      <c r="W84" s="79"/>
      <c r="X84" s="80"/>
      <c r="Y84" s="81"/>
      <c r="Z84" s="79"/>
      <c r="AA84" s="80"/>
      <c r="AB84" s="81"/>
      <c r="AC84" s="50">
        <f t="shared" si="3"/>
        <v>0</v>
      </c>
      <c r="AD84" s="129"/>
      <c r="AE84" s="83"/>
    </row>
    <row r="85" spans="1:31" s="102" customFormat="1" ht="27" customHeight="1" thickBot="1">
      <c r="A85" s="103" t="s">
        <v>121</v>
      </c>
      <c r="B85" s="32"/>
      <c r="C85" s="80"/>
      <c r="D85" s="81"/>
      <c r="E85" s="79"/>
      <c r="F85" s="80"/>
      <c r="G85" s="81"/>
      <c r="H85" s="79"/>
      <c r="I85" s="80"/>
      <c r="J85" s="81"/>
      <c r="K85" s="79"/>
      <c r="L85" s="80"/>
      <c r="M85" s="81"/>
      <c r="N85" s="79"/>
      <c r="O85" s="80"/>
      <c r="P85" s="81"/>
      <c r="Q85" s="79"/>
      <c r="R85" s="80"/>
      <c r="S85" s="81"/>
      <c r="T85" s="79"/>
      <c r="U85" s="80"/>
      <c r="V85" s="81"/>
      <c r="W85" s="79"/>
      <c r="X85" s="80"/>
      <c r="Y85" s="81"/>
      <c r="Z85" s="79"/>
      <c r="AA85" s="80"/>
      <c r="AB85" s="81"/>
      <c r="AC85" s="50">
        <f t="shared" si="3"/>
        <v>0</v>
      </c>
      <c r="AD85" s="82"/>
      <c r="AE85" s="83"/>
    </row>
    <row r="86" spans="1:31" s="93" customFormat="1" ht="29.25" customHeight="1" thickBot="1">
      <c r="A86" s="104" t="s">
        <v>82</v>
      </c>
      <c r="B86" s="88">
        <f>SUM(B19:B85)</f>
        <v>9</v>
      </c>
      <c r="C86" s="88">
        <f aca="true" t="shared" si="4" ref="C86:AC86">SUM(C19:C85)</f>
        <v>2</v>
      </c>
      <c r="D86" s="88">
        <f t="shared" si="4"/>
        <v>7</v>
      </c>
      <c r="E86" s="88">
        <f t="shared" si="4"/>
        <v>2</v>
      </c>
      <c r="F86" s="88">
        <f t="shared" si="4"/>
        <v>1</v>
      </c>
      <c r="G86" s="88">
        <f t="shared" si="4"/>
        <v>1</v>
      </c>
      <c r="H86" s="88">
        <f t="shared" si="4"/>
        <v>5</v>
      </c>
      <c r="I86" s="88">
        <f t="shared" si="4"/>
        <v>3</v>
      </c>
      <c r="J86" s="88">
        <f t="shared" si="4"/>
        <v>2</v>
      </c>
      <c r="K86" s="88">
        <f t="shared" si="4"/>
        <v>12</v>
      </c>
      <c r="L86" s="88">
        <f t="shared" si="4"/>
        <v>5</v>
      </c>
      <c r="M86" s="88">
        <f t="shared" si="4"/>
        <v>7</v>
      </c>
      <c r="N86" s="88">
        <f t="shared" si="4"/>
        <v>2</v>
      </c>
      <c r="O86" s="88">
        <f t="shared" si="4"/>
        <v>0</v>
      </c>
      <c r="P86" s="88">
        <f t="shared" si="4"/>
        <v>2</v>
      </c>
      <c r="Q86" s="88">
        <f t="shared" si="4"/>
        <v>4</v>
      </c>
      <c r="R86" s="88">
        <f t="shared" si="4"/>
        <v>3</v>
      </c>
      <c r="S86" s="88">
        <f t="shared" si="4"/>
        <v>1</v>
      </c>
      <c r="T86" s="88">
        <f t="shared" si="4"/>
        <v>6</v>
      </c>
      <c r="U86" s="88">
        <f t="shared" si="4"/>
        <v>4</v>
      </c>
      <c r="V86" s="88">
        <f t="shared" si="4"/>
        <v>2</v>
      </c>
      <c r="W86" s="88">
        <f t="shared" si="4"/>
        <v>13</v>
      </c>
      <c r="X86" s="88">
        <f t="shared" si="4"/>
        <v>4</v>
      </c>
      <c r="Y86" s="88">
        <f t="shared" si="4"/>
        <v>9</v>
      </c>
      <c r="Z86" s="88">
        <f>SUM(Z19:Z85)</f>
        <v>8</v>
      </c>
      <c r="AA86" s="88">
        <f t="shared" si="4"/>
        <v>3</v>
      </c>
      <c r="AB86" s="88">
        <f t="shared" si="4"/>
        <v>5</v>
      </c>
      <c r="AC86" s="88">
        <f t="shared" si="4"/>
        <v>61</v>
      </c>
      <c r="AD86" s="45"/>
      <c r="AE86" s="46"/>
    </row>
    <row r="87" spans="1:21" s="93" customFormat="1" ht="12.7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</row>
    <row r="89" ht="12.75">
      <c r="A89" s="130" t="s">
        <v>138</v>
      </c>
    </row>
  </sheetData>
  <mergeCells count="15">
    <mergeCell ref="A15:T15"/>
    <mergeCell ref="A14:T14"/>
    <mergeCell ref="G10:L10"/>
    <mergeCell ref="G11:L11"/>
    <mergeCell ref="A13:T13"/>
    <mergeCell ref="B17:D17"/>
    <mergeCell ref="E17:G17"/>
    <mergeCell ref="H17:J17"/>
    <mergeCell ref="K17:M17"/>
    <mergeCell ref="Z17:AB17"/>
    <mergeCell ref="AC17:AE17"/>
    <mergeCell ref="N17:P17"/>
    <mergeCell ref="Q17:S17"/>
    <mergeCell ref="T17:V17"/>
    <mergeCell ref="W17:Y17"/>
  </mergeCells>
  <printOptions horizontalCentered="1"/>
  <pageMargins left="0.07874015748031496" right="0.07874015748031496" top="0.3937007874015748" bottom="0.3937007874015748" header="0.11811023622047245" footer="0.11811023622047245"/>
  <pageSetup fitToHeight="2" fitToWidth="1" horizontalDpi="600" verticalDpi="600" orientation="landscape" paperSize="9" scale="43" r:id="rId2"/>
  <headerFooter alignWithMargins="0">
    <oddFooter>&amp;R20 AGOSTO 2010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tabSelected="1" zoomScale="75" zoomScaleNormal="75" workbookViewId="0" topLeftCell="A1">
      <selection activeCell="N5" sqref="N5"/>
    </sheetView>
  </sheetViews>
  <sheetFormatPr defaultColWidth="9.140625" defaultRowHeight="12.75"/>
  <cols>
    <col min="1" max="2" width="13.8515625" style="0" customWidth="1"/>
  </cols>
  <sheetData>
    <row r="2" spans="1:29" s="92" customFormat="1" ht="12.75">
      <c r="A2" t="s">
        <v>137</v>
      </c>
      <c r="AC2" s="93"/>
    </row>
    <row r="8" spans="6:11" ht="12.75">
      <c r="F8" s="186" t="s">
        <v>0</v>
      </c>
      <c r="G8" s="168"/>
      <c r="H8" s="168"/>
      <c r="I8" s="168"/>
      <c r="J8" s="168"/>
      <c r="K8" s="1"/>
    </row>
    <row r="9" spans="6:11" ht="12.75">
      <c r="F9" s="186" t="s">
        <v>1</v>
      </c>
      <c r="G9" s="168"/>
      <c r="H9" s="168"/>
      <c r="I9" s="168"/>
      <c r="J9" s="168"/>
      <c r="K9" s="1"/>
    </row>
    <row r="10" spans="8:13" ht="12.75">
      <c r="H10" s="1"/>
      <c r="I10" s="2"/>
      <c r="J10" s="2"/>
      <c r="K10" s="2"/>
      <c r="L10" s="2"/>
      <c r="M10" s="1"/>
    </row>
    <row r="11" spans="6:8" ht="12.75">
      <c r="F11" s="1"/>
      <c r="G11" s="2"/>
      <c r="H11" s="2" t="s">
        <v>131</v>
      </c>
    </row>
    <row r="12" spans="1:16" ht="12.75">
      <c r="A12" s="169" t="s">
        <v>125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68"/>
      <c r="P12" s="168"/>
    </row>
    <row r="13" spans="1:16" ht="12.75">
      <c r="A13" s="170" t="s">
        <v>95</v>
      </c>
      <c r="B13" s="170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68"/>
      <c r="P13" s="168"/>
    </row>
    <row r="14" spans="1:16" ht="12.75">
      <c r="A14" s="166" t="s">
        <v>92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8"/>
      <c r="P14" s="168"/>
    </row>
    <row r="15" spans="6:8" ht="12.75">
      <c r="F15" s="1"/>
      <c r="G15" s="2"/>
      <c r="H15" s="2"/>
    </row>
    <row r="16" spans="6:8" ht="12.75">
      <c r="F16" s="1"/>
      <c r="G16" s="2"/>
      <c r="H16" s="2"/>
    </row>
    <row r="17" spans="6:8" ht="12.75">
      <c r="F17" s="1"/>
      <c r="G17" s="2"/>
      <c r="H17" s="2"/>
    </row>
    <row r="18" ht="13.5" thickBot="1"/>
    <row r="19" spans="1:26" ht="12.75">
      <c r="A19" s="7" t="s">
        <v>134</v>
      </c>
      <c r="B19" s="69" t="s">
        <v>111</v>
      </c>
      <c r="C19" s="219" t="s">
        <v>83</v>
      </c>
      <c r="D19" s="220"/>
      <c r="E19" s="221"/>
      <c r="F19" s="222" t="s">
        <v>84</v>
      </c>
      <c r="G19" s="220"/>
      <c r="H19" s="223"/>
      <c r="I19" s="219" t="s">
        <v>86</v>
      </c>
      <c r="J19" s="220"/>
      <c r="K19" s="221"/>
      <c r="L19" s="219" t="s">
        <v>126</v>
      </c>
      <c r="M19" s="220"/>
      <c r="N19" s="221"/>
      <c r="O19" s="219" t="s">
        <v>87</v>
      </c>
      <c r="P19" s="220"/>
      <c r="Q19" s="221"/>
      <c r="R19" s="219" t="s">
        <v>127</v>
      </c>
      <c r="S19" s="220"/>
      <c r="T19" s="221"/>
      <c r="U19" s="219" t="s">
        <v>128</v>
      </c>
      <c r="V19" s="220"/>
      <c r="W19" s="221"/>
      <c r="X19" s="219" t="s">
        <v>12</v>
      </c>
      <c r="Y19" s="220"/>
      <c r="Z19" s="221"/>
    </row>
    <row r="20" spans="1:26" ht="27.75">
      <c r="A20" s="8" t="s">
        <v>135</v>
      </c>
      <c r="B20" s="70" t="s">
        <v>112</v>
      </c>
      <c r="C20" s="11" t="s">
        <v>89</v>
      </c>
      <c r="D20" s="12" t="s">
        <v>93</v>
      </c>
      <c r="E20" s="12" t="s">
        <v>94</v>
      </c>
      <c r="F20" s="11" t="s">
        <v>89</v>
      </c>
      <c r="G20" s="12" t="s">
        <v>93</v>
      </c>
      <c r="H20" s="12" t="s">
        <v>94</v>
      </c>
      <c r="I20" s="11" t="s">
        <v>89</v>
      </c>
      <c r="J20" s="12" t="s">
        <v>93</v>
      </c>
      <c r="K20" s="12" t="s">
        <v>94</v>
      </c>
      <c r="L20" s="11" t="s">
        <v>89</v>
      </c>
      <c r="M20" s="12" t="s">
        <v>93</v>
      </c>
      <c r="N20" s="12" t="s">
        <v>94</v>
      </c>
      <c r="O20" s="11" t="s">
        <v>89</v>
      </c>
      <c r="P20" s="12" t="s">
        <v>93</v>
      </c>
      <c r="Q20" s="12" t="s">
        <v>94</v>
      </c>
      <c r="R20" s="11" t="s">
        <v>89</v>
      </c>
      <c r="S20" s="12" t="s">
        <v>93</v>
      </c>
      <c r="T20" s="12" t="s">
        <v>94</v>
      </c>
      <c r="U20" s="11" t="s">
        <v>89</v>
      </c>
      <c r="V20" s="12" t="s">
        <v>93</v>
      </c>
      <c r="W20" s="12" t="s">
        <v>94</v>
      </c>
      <c r="X20" s="11" t="s">
        <v>89</v>
      </c>
      <c r="Y20" s="12" t="s">
        <v>88</v>
      </c>
      <c r="Z20" s="12" t="s">
        <v>94</v>
      </c>
    </row>
    <row r="21" spans="1:26" ht="19.5">
      <c r="A21" s="9" t="s">
        <v>3</v>
      </c>
      <c r="B21" s="89">
        <v>78</v>
      </c>
      <c r="C21" s="16">
        <v>6</v>
      </c>
      <c r="D21" s="20"/>
      <c r="E21" s="21">
        <v>6</v>
      </c>
      <c r="F21" s="17">
        <v>31</v>
      </c>
      <c r="G21" s="22"/>
      <c r="H21" s="58">
        <v>31</v>
      </c>
      <c r="I21" s="13">
        <v>22</v>
      </c>
      <c r="J21" s="14">
        <v>22</v>
      </c>
      <c r="K21" s="23"/>
      <c r="L21" s="13">
        <v>6</v>
      </c>
      <c r="M21" s="14"/>
      <c r="N21" s="23">
        <v>6</v>
      </c>
      <c r="O21" s="13">
        <v>8</v>
      </c>
      <c r="P21" s="14">
        <v>8</v>
      </c>
      <c r="Q21" s="23"/>
      <c r="R21" s="13">
        <v>5</v>
      </c>
      <c r="S21" s="14"/>
      <c r="T21" s="23">
        <v>5</v>
      </c>
      <c r="U21" s="13"/>
      <c r="V21" s="14"/>
      <c r="W21" s="23"/>
      <c r="X21" s="18">
        <f>U21+R21+O21+L21+I21+F21+C21</f>
        <v>78</v>
      </c>
      <c r="Y21" s="18">
        <f aca="true" t="shared" si="0" ref="Y21:Z29">V21+S21+P21+M21+J21+G21+D21</f>
        <v>30</v>
      </c>
      <c r="Z21" s="18">
        <f t="shared" si="0"/>
        <v>48</v>
      </c>
    </row>
    <row r="22" spans="1:26" ht="19.5">
      <c r="A22" s="9" t="s">
        <v>4</v>
      </c>
      <c r="B22" s="89">
        <v>36</v>
      </c>
      <c r="C22" s="16"/>
      <c r="D22" s="20"/>
      <c r="E22" s="21"/>
      <c r="F22" s="17">
        <v>19</v>
      </c>
      <c r="G22" s="22"/>
      <c r="H22" s="58">
        <v>19</v>
      </c>
      <c r="I22" s="13">
        <v>9</v>
      </c>
      <c r="J22" s="14">
        <v>5</v>
      </c>
      <c r="K22" s="23">
        <v>4</v>
      </c>
      <c r="L22" s="13">
        <v>3</v>
      </c>
      <c r="M22" s="14">
        <v>2</v>
      </c>
      <c r="N22" s="23">
        <v>1</v>
      </c>
      <c r="O22" s="13">
        <v>2</v>
      </c>
      <c r="P22" s="14">
        <v>1</v>
      </c>
      <c r="Q22" s="23">
        <v>1</v>
      </c>
      <c r="R22" s="13">
        <v>2</v>
      </c>
      <c r="S22" s="14">
        <v>1</v>
      </c>
      <c r="T22" s="23">
        <v>1</v>
      </c>
      <c r="U22" s="13">
        <v>1</v>
      </c>
      <c r="V22" s="14">
        <v>1</v>
      </c>
      <c r="W22" s="23"/>
      <c r="X22" s="18">
        <f aca="true" t="shared" si="1" ref="X22:X29">U22+R22+O22+L22+I22+F22+C22</f>
        <v>36</v>
      </c>
      <c r="Y22" s="18">
        <f t="shared" si="0"/>
        <v>10</v>
      </c>
      <c r="Z22" s="18">
        <f t="shared" si="0"/>
        <v>26</v>
      </c>
    </row>
    <row r="23" spans="1:26" ht="19.5">
      <c r="A23" s="9" t="s">
        <v>29</v>
      </c>
      <c r="B23" s="89">
        <v>19</v>
      </c>
      <c r="C23" s="16">
        <v>3</v>
      </c>
      <c r="D23" s="20"/>
      <c r="E23" s="21">
        <v>3</v>
      </c>
      <c r="F23" s="17">
        <v>8</v>
      </c>
      <c r="G23" s="22"/>
      <c r="H23" s="58">
        <v>8</v>
      </c>
      <c r="I23" s="13">
        <v>2</v>
      </c>
      <c r="J23" s="14">
        <v>2</v>
      </c>
      <c r="K23" s="23"/>
      <c r="L23" s="13">
        <v>1</v>
      </c>
      <c r="M23" s="14">
        <v>1</v>
      </c>
      <c r="N23" s="23"/>
      <c r="O23" s="13">
        <v>2</v>
      </c>
      <c r="P23" s="14">
        <v>1</v>
      </c>
      <c r="Q23" s="23">
        <v>1</v>
      </c>
      <c r="R23" s="13">
        <v>2</v>
      </c>
      <c r="S23" s="14">
        <v>2</v>
      </c>
      <c r="T23" s="23"/>
      <c r="U23" s="13">
        <v>1</v>
      </c>
      <c r="V23" s="14">
        <v>1</v>
      </c>
      <c r="W23" s="23"/>
      <c r="X23" s="18">
        <f t="shared" si="1"/>
        <v>19</v>
      </c>
      <c r="Y23" s="18">
        <f t="shared" si="0"/>
        <v>7</v>
      </c>
      <c r="Z23" s="18">
        <f t="shared" si="0"/>
        <v>12</v>
      </c>
    </row>
    <row r="24" spans="1:26" ht="19.5">
      <c r="A24" s="9" t="s">
        <v>6</v>
      </c>
      <c r="B24" s="89">
        <v>58</v>
      </c>
      <c r="C24" s="16">
        <v>9</v>
      </c>
      <c r="D24" s="20"/>
      <c r="E24" s="21">
        <v>9</v>
      </c>
      <c r="F24" s="17">
        <v>30</v>
      </c>
      <c r="G24" s="22"/>
      <c r="H24" s="58">
        <v>30</v>
      </c>
      <c r="I24" s="13">
        <v>8</v>
      </c>
      <c r="J24" s="14">
        <v>1</v>
      </c>
      <c r="K24" s="23">
        <v>7</v>
      </c>
      <c r="L24" s="13">
        <v>2</v>
      </c>
      <c r="M24" s="14"/>
      <c r="N24" s="23">
        <v>2</v>
      </c>
      <c r="O24" s="13">
        <v>4</v>
      </c>
      <c r="P24" s="14">
        <v>1</v>
      </c>
      <c r="Q24" s="23">
        <v>3</v>
      </c>
      <c r="R24" s="13">
        <v>4</v>
      </c>
      <c r="S24" s="14"/>
      <c r="T24" s="23">
        <v>4</v>
      </c>
      <c r="U24" s="13">
        <v>1</v>
      </c>
      <c r="V24" s="14"/>
      <c r="W24" s="23">
        <v>1</v>
      </c>
      <c r="X24" s="18">
        <f t="shared" si="1"/>
        <v>58</v>
      </c>
      <c r="Y24" s="18">
        <f t="shared" si="0"/>
        <v>2</v>
      </c>
      <c r="Z24" s="18">
        <f t="shared" si="0"/>
        <v>56</v>
      </c>
    </row>
    <row r="25" spans="1:26" ht="19.5">
      <c r="A25" s="9" t="s">
        <v>7</v>
      </c>
      <c r="B25" s="89">
        <v>24</v>
      </c>
      <c r="C25" s="16">
        <v>2</v>
      </c>
      <c r="D25" s="20">
        <v>2</v>
      </c>
      <c r="E25" s="21"/>
      <c r="F25" s="17">
        <v>9</v>
      </c>
      <c r="G25" s="22"/>
      <c r="H25" s="58">
        <v>9</v>
      </c>
      <c r="I25" s="13">
        <v>3</v>
      </c>
      <c r="J25" s="14">
        <v>3</v>
      </c>
      <c r="K25" s="23"/>
      <c r="L25" s="13">
        <v>3</v>
      </c>
      <c r="M25" s="14"/>
      <c r="N25" s="23">
        <v>3</v>
      </c>
      <c r="O25" s="13">
        <v>4</v>
      </c>
      <c r="P25" s="14">
        <v>4</v>
      </c>
      <c r="Q25" s="23"/>
      <c r="R25" s="13">
        <v>2</v>
      </c>
      <c r="S25" s="14"/>
      <c r="T25" s="23">
        <v>2</v>
      </c>
      <c r="U25" s="13">
        <v>1</v>
      </c>
      <c r="V25" s="14"/>
      <c r="W25" s="23">
        <v>1</v>
      </c>
      <c r="X25" s="18">
        <f t="shared" si="1"/>
        <v>24</v>
      </c>
      <c r="Y25" s="18">
        <f t="shared" si="0"/>
        <v>9</v>
      </c>
      <c r="Z25" s="18">
        <f t="shared" si="0"/>
        <v>15</v>
      </c>
    </row>
    <row r="26" spans="1:26" ht="19.5">
      <c r="A26" s="9" t="s">
        <v>8</v>
      </c>
      <c r="B26" s="89">
        <v>37</v>
      </c>
      <c r="C26" s="16">
        <v>4</v>
      </c>
      <c r="D26" s="20">
        <v>2</v>
      </c>
      <c r="E26" s="21">
        <v>2</v>
      </c>
      <c r="F26" s="17">
        <v>12</v>
      </c>
      <c r="G26" s="22"/>
      <c r="H26" s="58">
        <v>12</v>
      </c>
      <c r="I26" s="13">
        <v>10</v>
      </c>
      <c r="J26" s="14">
        <v>5</v>
      </c>
      <c r="K26" s="23">
        <v>5</v>
      </c>
      <c r="L26" s="13">
        <v>1</v>
      </c>
      <c r="M26" s="14"/>
      <c r="N26" s="23">
        <v>1</v>
      </c>
      <c r="O26" s="13">
        <v>4</v>
      </c>
      <c r="P26" s="14">
        <v>2</v>
      </c>
      <c r="Q26" s="23">
        <v>2</v>
      </c>
      <c r="R26" s="13">
        <v>5</v>
      </c>
      <c r="S26" s="14"/>
      <c r="T26" s="23">
        <v>5</v>
      </c>
      <c r="U26" s="13">
        <v>1</v>
      </c>
      <c r="V26" s="14"/>
      <c r="W26" s="23">
        <v>1</v>
      </c>
      <c r="X26" s="18">
        <f t="shared" si="1"/>
        <v>37</v>
      </c>
      <c r="Y26" s="18">
        <f t="shared" si="0"/>
        <v>9</v>
      </c>
      <c r="Z26" s="18">
        <f t="shared" si="0"/>
        <v>28</v>
      </c>
    </row>
    <row r="27" spans="1:26" ht="19.5">
      <c r="A27" s="9" t="s">
        <v>9</v>
      </c>
      <c r="B27" s="89">
        <v>26</v>
      </c>
      <c r="C27" s="16">
        <v>5</v>
      </c>
      <c r="D27" s="20"/>
      <c r="E27" s="21">
        <v>5</v>
      </c>
      <c r="F27" s="17">
        <v>8</v>
      </c>
      <c r="G27" s="22"/>
      <c r="H27" s="58">
        <v>8</v>
      </c>
      <c r="I27" s="13">
        <v>7</v>
      </c>
      <c r="J27" s="14">
        <v>3</v>
      </c>
      <c r="K27" s="23">
        <v>4</v>
      </c>
      <c r="L27" s="13">
        <v>3</v>
      </c>
      <c r="M27" s="14"/>
      <c r="N27" s="23">
        <v>3</v>
      </c>
      <c r="O27" s="13">
        <v>1</v>
      </c>
      <c r="P27" s="14">
        <v>1</v>
      </c>
      <c r="Q27" s="23"/>
      <c r="R27" s="13">
        <v>2</v>
      </c>
      <c r="S27" s="14"/>
      <c r="T27" s="23">
        <v>2</v>
      </c>
      <c r="U27" s="13"/>
      <c r="V27" s="14"/>
      <c r="W27" s="23"/>
      <c r="X27" s="18">
        <f t="shared" si="1"/>
        <v>26</v>
      </c>
      <c r="Y27" s="18">
        <f t="shared" si="0"/>
        <v>4</v>
      </c>
      <c r="Z27" s="18">
        <f t="shared" si="0"/>
        <v>22</v>
      </c>
    </row>
    <row r="28" spans="1:26" ht="19.5">
      <c r="A28" s="9" t="s">
        <v>10</v>
      </c>
      <c r="B28" s="89">
        <v>43</v>
      </c>
      <c r="C28" s="16">
        <v>1</v>
      </c>
      <c r="D28" s="20"/>
      <c r="E28" s="21">
        <v>1</v>
      </c>
      <c r="F28" s="17">
        <v>13</v>
      </c>
      <c r="G28" s="22"/>
      <c r="H28" s="58">
        <v>13</v>
      </c>
      <c r="I28" s="13">
        <v>17</v>
      </c>
      <c r="J28" s="14">
        <v>1</v>
      </c>
      <c r="K28" s="23">
        <v>16</v>
      </c>
      <c r="L28" s="13">
        <v>1</v>
      </c>
      <c r="M28" s="14"/>
      <c r="N28" s="23">
        <v>1</v>
      </c>
      <c r="O28" s="13">
        <v>3</v>
      </c>
      <c r="P28" s="14">
        <v>1</v>
      </c>
      <c r="Q28" s="23">
        <v>2</v>
      </c>
      <c r="R28" s="13">
        <v>6</v>
      </c>
      <c r="S28" s="14"/>
      <c r="T28" s="23">
        <v>6</v>
      </c>
      <c r="U28" s="13">
        <v>2</v>
      </c>
      <c r="V28" s="14"/>
      <c r="W28" s="23">
        <v>2</v>
      </c>
      <c r="X28" s="18">
        <f t="shared" si="1"/>
        <v>43</v>
      </c>
      <c r="Y28" s="18">
        <f t="shared" si="0"/>
        <v>2</v>
      </c>
      <c r="Z28" s="18">
        <f t="shared" si="0"/>
        <v>41</v>
      </c>
    </row>
    <row r="29" spans="1:26" ht="20.25" thickBot="1">
      <c r="A29" s="9" t="s">
        <v>11</v>
      </c>
      <c r="B29" s="89">
        <v>17</v>
      </c>
      <c r="C29" s="19">
        <v>1</v>
      </c>
      <c r="D29" s="59"/>
      <c r="E29" s="60">
        <v>1</v>
      </c>
      <c r="F29" s="17">
        <v>3</v>
      </c>
      <c r="G29" s="22"/>
      <c r="H29" s="58">
        <v>3</v>
      </c>
      <c r="I29" s="13">
        <v>6</v>
      </c>
      <c r="J29" s="14">
        <v>3</v>
      </c>
      <c r="K29" s="23">
        <v>3</v>
      </c>
      <c r="L29" s="13">
        <v>2</v>
      </c>
      <c r="M29" s="14"/>
      <c r="N29" s="23">
        <v>2</v>
      </c>
      <c r="O29" s="13">
        <v>2</v>
      </c>
      <c r="P29" s="14">
        <v>2</v>
      </c>
      <c r="Q29" s="23"/>
      <c r="R29" s="13">
        <v>2</v>
      </c>
      <c r="S29" s="14"/>
      <c r="T29" s="23">
        <v>2</v>
      </c>
      <c r="U29" s="13">
        <v>1</v>
      </c>
      <c r="V29" s="14"/>
      <c r="W29" s="23">
        <v>1</v>
      </c>
      <c r="X29" s="18">
        <f t="shared" si="1"/>
        <v>17</v>
      </c>
      <c r="Y29" s="18">
        <f t="shared" si="0"/>
        <v>5</v>
      </c>
      <c r="Z29" s="18">
        <f t="shared" si="0"/>
        <v>12</v>
      </c>
    </row>
    <row r="30" spans="1:26" ht="30.75" customHeight="1" thickBot="1">
      <c r="A30" s="10" t="s">
        <v>12</v>
      </c>
      <c r="B30" s="90">
        <f>SUM(B21:B29)</f>
        <v>338</v>
      </c>
      <c r="C30" s="131">
        <f>SUM(C21:C29)</f>
        <v>31</v>
      </c>
      <c r="D30" s="18">
        <f aca="true" t="shared" si="2" ref="D30:W30">SUM(D21:D29)</f>
        <v>4</v>
      </c>
      <c r="E30" s="18">
        <f t="shared" si="2"/>
        <v>27</v>
      </c>
      <c r="F30" s="18">
        <f t="shared" si="2"/>
        <v>133</v>
      </c>
      <c r="G30" s="18">
        <f t="shared" si="2"/>
        <v>0</v>
      </c>
      <c r="H30" s="18">
        <f t="shared" si="2"/>
        <v>133</v>
      </c>
      <c r="I30" s="18">
        <f t="shared" si="2"/>
        <v>84</v>
      </c>
      <c r="J30" s="18">
        <f t="shared" si="2"/>
        <v>45</v>
      </c>
      <c r="K30" s="18">
        <f t="shared" si="2"/>
        <v>39</v>
      </c>
      <c r="L30" s="18">
        <f t="shared" si="2"/>
        <v>22</v>
      </c>
      <c r="M30" s="18">
        <f t="shared" si="2"/>
        <v>3</v>
      </c>
      <c r="N30" s="18">
        <f t="shared" si="2"/>
        <v>19</v>
      </c>
      <c r="O30" s="18">
        <f t="shared" si="2"/>
        <v>30</v>
      </c>
      <c r="P30" s="18">
        <f t="shared" si="2"/>
        <v>21</v>
      </c>
      <c r="Q30" s="18">
        <f t="shared" si="2"/>
        <v>9</v>
      </c>
      <c r="R30" s="18">
        <f t="shared" si="2"/>
        <v>30</v>
      </c>
      <c r="S30" s="18">
        <f t="shared" si="2"/>
        <v>3</v>
      </c>
      <c r="T30" s="18">
        <f t="shared" si="2"/>
        <v>27</v>
      </c>
      <c r="U30" s="18">
        <f t="shared" si="2"/>
        <v>8</v>
      </c>
      <c r="V30" s="18">
        <f t="shared" si="2"/>
        <v>2</v>
      </c>
      <c r="W30" s="18">
        <f t="shared" si="2"/>
        <v>6</v>
      </c>
      <c r="X30" s="18">
        <f>SUM(X21:X29)</f>
        <v>338</v>
      </c>
      <c r="Y30" s="18">
        <f>SUM(Y21:Y29)</f>
        <v>78</v>
      </c>
      <c r="Z30" s="18">
        <f>SUM(Z21:Z29)</f>
        <v>260</v>
      </c>
    </row>
    <row r="34" s="6" customFormat="1" ht="12.75"/>
  </sheetData>
  <mergeCells count="13">
    <mergeCell ref="A14:P14"/>
    <mergeCell ref="F8:J8"/>
    <mergeCell ref="F9:J9"/>
    <mergeCell ref="A12:P12"/>
    <mergeCell ref="A13:P13"/>
    <mergeCell ref="U19:W19"/>
    <mergeCell ref="X19:Z19"/>
    <mergeCell ref="C19:E19"/>
    <mergeCell ref="F19:H19"/>
    <mergeCell ref="I19:K19"/>
    <mergeCell ref="L19:N19"/>
    <mergeCell ref="O19:Q19"/>
    <mergeCell ref="R19:T19"/>
  </mergeCells>
  <printOptions horizontalCentered="1"/>
  <pageMargins left="0.1968503937007874" right="0.1968503937007874" top="0.984251968503937" bottom="0.984251968503937" header="0.5118110236220472" footer="0.1968503937007874"/>
  <pageSetup fitToHeight="1" fitToWidth="1" horizontalDpi="600" verticalDpi="600" orientation="landscape" paperSize="9" scale="59" r:id="rId2"/>
  <headerFooter alignWithMargins="0">
    <oddFooter>&amp;R20 AGOSTO 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2010-08-13T09:38:08Z</cp:lastPrinted>
  <dcterms:created xsi:type="dcterms:W3CDTF">2006-07-12T10:48:39Z</dcterms:created>
  <dcterms:modified xsi:type="dcterms:W3CDTF">2010-08-20T12:25:23Z</dcterms:modified>
  <cp:category/>
  <cp:version/>
  <cp:contentType/>
  <cp:contentStatus/>
</cp:coreProperties>
</file>